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ъявления и протокола ПП 1729\2019 - сайт\Протокола\"/>
    </mc:Choice>
  </mc:AlternateContent>
  <bookViews>
    <workbookView xWindow="360" yWindow="288" windowWidth="20640" windowHeight="11640"/>
  </bookViews>
  <sheets>
    <sheet name="Протокол итогов ЗЦП" sheetId="1" r:id="rId1"/>
  </sheets>
  <definedNames>
    <definedName name="_xlnm._FilterDatabase" localSheetId="0" hidden="1">'Протокол итогов ЗЦП'!$A$9:$L$16</definedName>
    <definedName name="_xlnm.Print_Area" localSheetId="0">'Протокол итогов ЗЦП'!$A$1:$L$27</definedName>
  </definedNames>
  <calcPr calcId="152511" refMode="R1C1"/>
</workbook>
</file>

<file path=xl/calcChain.xml><?xml version="1.0" encoding="utf-8"?>
<calcChain xmlns="http://schemas.openxmlformats.org/spreadsheetml/2006/main">
  <c r="B25" i="1" l="1"/>
  <c r="B22" i="1"/>
  <c r="G15" i="1" l="1"/>
  <c r="G12" i="1"/>
  <c r="G14" i="1"/>
  <c r="G13" i="1"/>
  <c r="G16" i="1"/>
  <c r="G17" i="1" l="1"/>
  <c r="K13" i="1"/>
  <c r="K14" i="1"/>
  <c r="K12" i="1"/>
  <c r="K15" i="1"/>
  <c r="K16" i="1"/>
  <c r="I13" i="1"/>
  <c r="I14" i="1"/>
  <c r="I12" i="1"/>
  <c r="I15" i="1"/>
  <c r="I16" i="1"/>
  <c r="I17" i="1" l="1"/>
  <c r="D22" i="1" s="1"/>
  <c r="K17" i="1"/>
  <c r="D25" i="1" s="1"/>
</calcChain>
</file>

<file path=xl/sharedStrings.xml><?xml version="1.0" encoding="utf-8"?>
<sst xmlns="http://schemas.openxmlformats.org/spreadsheetml/2006/main" count="62" uniqueCount="45">
  <si>
    <t>№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</si>
  <si>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</si>
  <si>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</si>
  <si>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</si>
  <si>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</si>
  <si>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</si>
  <si>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</si>
  <si>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</si>
  <si>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№ п/п</t>
  </si>
  <si>
    <t>Адрес потенциального поставщика</t>
  </si>
  <si>
    <t>Городская поликлиника №8</t>
  </si>
  <si>
    <t>Торговое наименование</t>
  </si>
  <si>
    <t>Наименование 
потенциального поставщика</t>
  </si>
  <si>
    <t>Поставщики, присутствовавшие  при процедуре вскрытия конвертов с ценовыми предложениями: не присутствовали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</si>
  <si>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представленным ценовым  предложениям:</t>
  </si>
  <si>
    <t xml:space="preserve">Сумма договора </t>
  </si>
  <si>
    <t>ИТОГО</t>
  </si>
  <si>
    <t>2. Наименование и местонахождение  поставщика занявщим второе место:</t>
  </si>
  <si>
    <t>Наименование 
 поставщика</t>
  </si>
  <si>
    <t>Общая сумма</t>
  </si>
  <si>
    <t>Дата и время предоставления ценового предложения</t>
  </si>
  <si>
    <r>
      <t xml:space="preserve">Наименование закупки: </t>
    </r>
    <r>
      <rPr>
        <b/>
        <sz val="10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</t>
    </r>
  </si>
  <si>
    <r>
      <t xml:space="preserve">Наименование заказчика (организатор) закупок – </t>
    </r>
    <r>
      <rPr>
        <b/>
        <sz val="10"/>
        <rFont val="Times New Roman"/>
        <family val="1"/>
        <charset val="204"/>
      </rPr>
      <t>ГКП на ПХВ «Городская поликлиника №8» УЗ города Алматы.</t>
    </r>
  </si>
  <si>
    <r>
      <t xml:space="preserve">Адрес заказчика (организатора) закупок: </t>
    </r>
    <r>
      <rPr>
        <b/>
        <sz val="10"/>
        <rFont val="Times New Roman"/>
        <family val="1"/>
        <charset val="204"/>
      </rPr>
      <t>город Алматы,  улица Туркебаевa д.40.</t>
    </r>
  </si>
  <si>
    <t>Протокол №6</t>
  </si>
  <si>
    <t>ТОО БО-НА</t>
  </si>
  <si>
    <t>ТОО НПО Композит</t>
  </si>
  <si>
    <t>г. Павлодар, ул. Гагарина,  дом 36 квартира 4</t>
  </si>
  <si>
    <t>г.Павлодар, ул. Павлова 15, кв.109</t>
  </si>
  <si>
    <t>флакон</t>
  </si>
  <si>
    <t>Эффективное дезинфицирующее средство в виде бесцветного прозрачного раствора со слабым запахом спирта. Применяется для обработки кожи операционных и инъекционных полей,  локтевых  сгибов доноров,   обработки  рук хирургов, гигиенической обработки рук медицинских работников. Обладает широким спектром антимикробного действия. Эффективен в отношений грамотрицательных и грамположительных бактерий (включая ВБИ и возбудителя туберкулеза), грибов родов Кандида и Трихофитон;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«свиного» гриппа, ВИЧ и др.) Срок   годности   средства   при   условии   его   хранения   в   невскрытой   упаковке производителя составляет 24 месяца со дня изготовления. В качестве активного вещества содержит40±2 % изопропилового спирта и 25±2% н-пропилового спирта. Не имеет цвета со слабым запахом спирта.</t>
  </si>
  <si>
    <t>Универсальное средство с моющим, отбеливающим и дезинфицирующим действием. Обладает антимикробной активностью в отношении грамотрицательных и грамположительных бактерий, включая микобактерии туберкулеза и возбудителей внутрибольничных инфекция (ВБИ), особо-опасных инфекций, вирусов (в том числе полиомиелита, ВИЧ, гепатитов, птичьего гриппа, атипичной пневмонии, аденовируса и др.), грибов рода Кандида и дерматофитов, спор. Срок годности средства – 6 лет в невскрытой упаковке производителя, рабочих растворов - 5 суток Таблетки белого цвета, круглой формы с выпуклыми поверхностями с/без крестообразными разделительными бороздками, с характерным запахом хлора, массой  3,33 гр. В качестве действующих веществ в состав средства входят натриевая соль дихлоризоциануровой кислоты (дигидрат) 99 %, 1,3-дихлор-5,5-диметилгидантоин от 2% до 6 % в зависимости от требований потребителя. Содержание активного хлора (от 20 до 60%) в одной таблетке. Масса активного хлора при растворении 1 таблетки любого веса – 1,5 г. Функциональные добавки обеспечивают дополнительный моющий и отбеливающий эффект.</t>
  </si>
  <si>
    <t xml:space="preserve">
Для дезинфекции поверхностей,  дезинфекция совмещенная с ПСО ручным и механизированным способом в любой установке типа «УЗО», ПСО, ДВУ, стерилизации мед инструментария (хирургический, стоматологический), ИМН  из различных материалов, жестких и гибких  эндоскопов  и инструментов к ним. Средство обладает бактерицидной (в том числе в отношении микобактерий туберкулеза, возбудителей ВБИ), вирулицидной (в том числе вирусы энтеральных и парентеральных гепатитов, ВИЧ, полиомиелита, аденовируса, вирусов «атипичной пневмонии», гриппа человека и «птичьего гриппа» H5N1, герпеса и др.), фунгицидной (в отношении грибов родов Кандида и Трихофитон) активностью, а также спороцидным свойством. Обладает тройным синергетическим действием - дезинфицирующим, моющим и дезодорирующим. Не вызывает коррозию, не портит обрабатываемой поверхности, не фиксирует органических загрязнений. Срок годности средства при условии хранения в невскрытой упаковке производителя 5 лет, рабочих растворов – 28 суток при условии хранения в закрытых емкостях. Пролонгированный  антимикробный  эффект  на  обработанной  поверхности  сохраняется  в течение 3 часов. Средство несовместимо с мылами, порошками и анионными поверхностно-активными веществами. В качестве действующих веществ (ДВ) алкилдиметилбензиламмоний хлорид – не менее 10±0,5%, глутаровый альдегид не более– 2,0±0,5%, глиоксаль – не менее 5,0±0,5%, а также функциональные добавки в виде поверхностно-активных веществ – 0,05-0,1%. Слабый специфический приятный запах </t>
  </si>
  <si>
    <t xml:space="preserve">
Эффективное дезинфицирующее средство в виде бесцветного прозрачного раствора со слабым запахом спирта. Применяется для обработки кожи операционных и инъекционных полей,  локтевых  сгибов доноров,   обработки  рук хирургов, гигиенической обработки рук медицинских работников. Обладает широким спектром антимикробного действия. Эффективен в отношений грамотрицательных и грамположительных бактерий (включая ВБИ и возбудителя туберкулеза), грибов родов Кандида и Трихофитон;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«свиного» гриппа, ВИЧ и др.) Срок   годности   средства   при   условии   его   хранения   в   невскрытой   упаковке производителя составляет 24 месяца со дня изготовления. В качестве активного вещества содержит40±2 % изопропилового спирта и 25±2% н-пропилового спирта. Не имеет цвета со слабым запахом спирта.</t>
  </si>
  <si>
    <t xml:space="preserve">Универсальное высокоэффективное дезинфицирующее средство с моющим эффектом. Предназначено для дезинфекции поверхностей, в том числе: текущая и заключительная дезинфекция, генеральная уборка. Дезинфекция, совмещенная с ПСО, ПСО, ДВУ, стерилизация мед инструментария хирургический, стоматологический (в т.ч. вращающихся), ИМН  из различных материалов, жестких и гибких  эндоскопов  и инструментов к ним. как ручным так и механизированным способом в любых установках  УЗО. Обладает широким спектром  действия, эффективен в отношении грамположительных  и грамотрицательных  бактерий  (включая микобактерии туберкулеза), спорообразующих микроорганизмов),  грибов рода Кандида, Трихофитон, плесневых грибов, а также возбудителей особо опасных инфекций. Обладает фунгицидным и антивирусным свойством (включая  вирусы  ОРВИ,  герпеса,  полиомиелита,  гепатитов  А,  В  и  С,  ВИЧ, аденовирусы, грипп, всех известных вирусов «птичьего гриппа H5N1», вирусов возбудителей инфекционной анемии цыплят, ИБК, реовирусной инфекции птиц,  РРСС, классической и африканской чумы свиней, ящура, цирковирусной инфекции типа 2, штаммов AH1N1 и др. Обладает тройным синергетическим действием- дезинфицирующим, моющим и дезодорирующим. Не вызывает коррозию, не фиксирует органические загрязнения, не портит обрабатываемые поверхности. Пролонгированный  антимикробный  эффект  на  обработанной  поверхности  сохраняется  в течение 3 часов. Срок годности средства в закрытой  упаковке изготовителя составляет 3 года при соблюдении условий хранения; срок хранения рабочих растворов (в  герметичной таре) – 14 суток. Средство несовместимо с мылами, порошками и анионными поверхностно-активными веществами. Слабый  приятный запах отдушки. В качестве действующего вещества содержит ЧАС (алкилдиметилбензиламмо-ний хлорид) – не менее - 15%,   глиоксаль не более -10%, ПАВ, краситель, вода. </t>
  </si>
  <si>
    <t>Адрес  поставщика занявщий второе место</t>
  </si>
  <si>
    <r>
      <t>Дата  протокола:</t>
    </r>
    <r>
      <rPr>
        <b/>
        <sz val="10"/>
        <rFont val="Times New Roman"/>
        <family val="1"/>
        <charset val="204"/>
      </rPr>
      <t xml:space="preserve"> 28.02. 2019г. 17:00 ч.</t>
    </r>
  </si>
  <si>
    <r>
      <t xml:space="preserve">Дата окончания приема заявок: </t>
    </r>
    <r>
      <rPr>
        <b/>
        <sz val="10"/>
        <rFont val="Times New Roman"/>
        <family val="1"/>
        <charset val="204"/>
      </rPr>
      <t>27. 02. 2019 г, до 18:00 ч</t>
    </r>
  </si>
  <si>
    <r>
      <t xml:space="preserve">Дата начала приема заявок : </t>
    </r>
    <r>
      <rPr>
        <b/>
        <sz val="10"/>
        <rFont val="Times New Roman"/>
        <family val="1"/>
        <charset val="204"/>
      </rPr>
      <t xml:space="preserve">19. 02. 2019г. с 14:00 ч        </t>
    </r>
  </si>
  <si>
    <t>27.02.2019г 14ч:10мин</t>
  </si>
  <si>
    <t>25.02.2019г 12ч:30мин</t>
  </si>
  <si>
    <t xml:space="preserve"> об итогах  закупок  лекарственных средств, профилактических (иммунобиологических, диагностических,дезинфицирующих) препаратов  способом «Запроса ценовых предложений», согласно Постановления Правительства Республики Казахстан от 30 октября 2009 года № 1729 </t>
  </si>
  <si>
    <t>банка</t>
  </si>
  <si>
    <t xml:space="preserve">Средство дезинфицирующее </t>
  </si>
  <si>
    <t xml:space="preserve">Средство дезинфицирующее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</si>
</sst>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7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1" fillId="0" borderId="0"/>
    <xf numFmtId="0" fontId="8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8" xfId="0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/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9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/>
    <xf numFmtId="4" fontId="7" fillId="0" borderId="8" xfId="0" applyNumberFormat="1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/>
    <xf numFmtId="4" fontId="9" fillId="0" borderId="1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4" fontId="15" fillId="0" borderId="3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/>
    <xf numFmtId="3" fontId="14" fillId="0" borderId="8" xfId="0" applyNumberFormat="1" applyFont="1" applyFill="1" applyBorder="1" applyAlignment="1">
      <alignment horizontal="center"/>
    </xf>
    <xf numFmtId="4" fontId="15" fillId="0" borderId="10" xfId="0" applyNumberFormat="1" applyFont="1" applyFill="1" applyBorder="1"/>
    <xf numFmtId="4" fontId="6" fillId="0" borderId="11" xfId="0" applyNumberFormat="1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4" fontId="15" fillId="0" borderId="6" xfId="0" applyNumberFormat="1" applyFont="1" applyFill="1" applyBorder="1"/>
    <xf numFmtId="0" fontId="6" fillId="0" borderId="8" xfId="0" applyFont="1" applyFill="1" applyBorder="1" applyAlignment="1">
      <alignment horizontal="center"/>
    </xf>
    <xf numFmtId="4" fontId="15" fillId="0" borderId="2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/>
    </xf>
    <xf numFmtId="4" fontId="6" fillId="0" borderId="5" xfId="0" applyNumberFormat="1" applyFont="1" applyFill="1" applyBorder="1" applyAlignment="1"/>
    <xf numFmtId="4" fontId="15" fillId="0" borderId="6" xfId="0" applyNumberFormat="1" applyFont="1" applyFill="1" applyBorder="1" applyAlignment="1">
      <alignment horizontal="right" wrapText="1"/>
    </xf>
    <xf numFmtId="4" fontId="15" fillId="0" borderId="27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right" wrapText="1"/>
    </xf>
    <xf numFmtId="4" fontId="6" fillId="0" borderId="33" xfId="0" applyNumberFormat="1" applyFont="1" applyFill="1" applyBorder="1" applyAlignment="1">
      <alignment horizontal="center" wrapText="1"/>
    </xf>
    <xf numFmtId="4" fontId="9" fillId="0" borderId="27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 horizontal="right"/>
    </xf>
    <xf numFmtId="4" fontId="15" fillId="0" borderId="31" xfId="0" applyNumberFormat="1" applyFont="1" applyFill="1" applyBorder="1"/>
    <xf numFmtId="4" fontId="7" fillId="0" borderId="29" xfId="0" applyNumberFormat="1" applyFont="1" applyFill="1" applyBorder="1" applyAlignment="1"/>
    <xf numFmtId="0" fontId="7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 wrapText="1"/>
    </xf>
    <xf numFmtId="4" fontId="10" fillId="0" borderId="15" xfId="0" applyNumberFormat="1" applyFont="1" applyFill="1" applyBorder="1" applyAlignment="1">
      <alignment horizontal="right" wrapText="1"/>
    </xf>
    <xf numFmtId="4" fontId="10" fillId="0" borderId="28" xfId="0" applyNumberFormat="1" applyFont="1" applyFill="1" applyBorder="1" applyAlignment="1">
      <alignment horizontal="right" wrapText="1"/>
    </xf>
    <xf numFmtId="4" fontId="10" fillId="0" borderId="23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6"/>
  <sheetViews>
    <sheetView tabSelected="1" zoomScale="85" zoomScaleNormal="85" zoomScaleSheetLayoutView="40" workbookViewId="0">
      <selection activeCell="C25" sqref="C25"/>
    </sheetView>
  </sheetViews>
  <sheetFormatPr defaultColWidth="9.109375" defaultRowHeight="13.2" x14ac:dyDescent="0.25"/>
  <cols>
    <col min="1" max="1" width="3" style="1" customWidth="1"/>
    <col min="2" max="2" width="23.77734375" style="1" bestFit="1" customWidth="1"/>
    <col min="3" max="3" width="123.5546875" style="1" customWidth="1"/>
    <col min="4" max="4" width="8.44140625" style="4" customWidth="1"/>
    <col min="5" max="5" width="9" style="1" bestFit="1" customWidth="1"/>
    <col min="6" max="6" width="6.33203125" style="1" bestFit="1" customWidth="1"/>
    <col min="7" max="7" width="10.33203125" style="1" bestFit="1" customWidth="1"/>
    <col min="8" max="8" width="6.33203125" style="1" bestFit="1" customWidth="1"/>
    <col min="9" max="9" width="10.33203125" style="2" bestFit="1" customWidth="1"/>
    <col min="10" max="10" width="7.77734375" style="2" customWidth="1"/>
    <col min="11" max="11" width="10.33203125" style="2" bestFit="1" customWidth="1"/>
    <col min="12" max="12" width="10" style="2" bestFit="1" customWidth="1"/>
    <col min="13" max="16384" width="9.109375" style="1"/>
  </cols>
  <sheetData>
    <row r="1" spans="1:12" ht="24" customHeight="1" x14ac:dyDescent="0.3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17"/>
      <c r="K1" s="17"/>
      <c r="L1" s="12"/>
    </row>
    <row r="2" spans="1:12" ht="34.200000000000003" customHeight="1" x14ac:dyDescent="0.25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42" customFormat="1" ht="18" customHeight="1" x14ac:dyDescent="0.25">
      <c r="A3" s="84" t="s">
        <v>36</v>
      </c>
      <c r="B3" s="84"/>
      <c r="C3" s="84"/>
      <c r="D3" s="84"/>
      <c r="E3" s="41"/>
      <c r="F3" s="41"/>
      <c r="G3" s="41"/>
      <c r="H3" s="41"/>
      <c r="I3" s="41"/>
      <c r="J3" s="41"/>
      <c r="K3" s="41"/>
      <c r="L3" s="41"/>
    </row>
    <row r="4" spans="1:12" s="43" customFormat="1" ht="15.75" customHeight="1" x14ac:dyDescent="0.2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43" customFormat="1" ht="15" customHeight="1" x14ac:dyDescent="0.25">
      <c r="A5" s="82" t="s">
        <v>38</v>
      </c>
      <c r="B5" s="82"/>
      <c r="C5" s="82"/>
      <c r="D5" s="82"/>
      <c r="E5" s="36"/>
      <c r="F5" s="36"/>
      <c r="G5" s="36"/>
      <c r="H5" s="36"/>
      <c r="I5" s="36"/>
      <c r="J5" s="36"/>
      <c r="K5" s="36"/>
      <c r="L5" s="36"/>
    </row>
    <row r="6" spans="1:12" s="43" customFormat="1" ht="15" customHeight="1" x14ac:dyDescent="0.25">
      <c r="A6" s="82" t="s">
        <v>37</v>
      </c>
      <c r="B6" s="82"/>
      <c r="C6" s="82"/>
      <c r="D6" s="82"/>
      <c r="I6" s="44"/>
      <c r="J6" s="44"/>
      <c r="K6" s="44"/>
      <c r="L6" s="44"/>
    </row>
    <row r="7" spans="1:12" s="43" customFormat="1" ht="15" customHeight="1" x14ac:dyDescent="0.25">
      <c r="A7" s="82" t="s">
        <v>22</v>
      </c>
      <c r="B7" s="82"/>
      <c r="C7" s="82"/>
      <c r="D7" s="82"/>
      <c r="E7" s="82"/>
      <c r="F7" s="82"/>
      <c r="G7" s="82"/>
      <c r="H7" s="82"/>
      <c r="I7" s="44"/>
      <c r="J7" s="44"/>
      <c r="K7" s="44"/>
      <c r="L7" s="44"/>
    </row>
    <row r="8" spans="1:12" s="43" customFormat="1" ht="13.8" thickBot="1" x14ac:dyDescent="0.3">
      <c r="A8" s="90" t="s">
        <v>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s="4" customFormat="1" ht="21.6" customHeight="1" thickBot="1" x14ac:dyDescent="0.25">
      <c r="A9" s="91" t="s">
        <v>0</v>
      </c>
      <c r="B9" s="94" t="s">
        <v>11</v>
      </c>
      <c r="C9" s="94" t="s">
        <v>1</v>
      </c>
      <c r="D9" s="97" t="s">
        <v>2</v>
      </c>
      <c r="E9" s="100" t="s">
        <v>10</v>
      </c>
      <c r="F9" s="101"/>
      <c r="G9" s="102"/>
      <c r="H9" s="103" t="s">
        <v>3</v>
      </c>
      <c r="I9" s="104"/>
      <c r="J9" s="104"/>
      <c r="K9" s="105"/>
      <c r="L9" s="108" t="s">
        <v>4</v>
      </c>
    </row>
    <row r="10" spans="1:12" s="4" customFormat="1" ht="23.4" customHeight="1" thickBot="1" x14ac:dyDescent="0.25">
      <c r="A10" s="92"/>
      <c r="B10" s="95"/>
      <c r="C10" s="95"/>
      <c r="D10" s="98"/>
      <c r="E10" s="111" t="s">
        <v>5</v>
      </c>
      <c r="F10" s="113" t="s">
        <v>6</v>
      </c>
      <c r="G10" s="115" t="s">
        <v>7</v>
      </c>
      <c r="H10" s="106" t="s">
        <v>25</v>
      </c>
      <c r="I10" s="107"/>
      <c r="J10" s="106" t="s">
        <v>26</v>
      </c>
      <c r="K10" s="107"/>
      <c r="L10" s="109"/>
    </row>
    <row r="11" spans="1:12" s="4" customFormat="1" ht="20.399999999999999" customHeight="1" thickBot="1" x14ac:dyDescent="0.25">
      <c r="A11" s="93"/>
      <c r="B11" s="96"/>
      <c r="C11" s="96"/>
      <c r="D11" s="99"/>
      <c r="E11" s="112"/>
      <c r="F11" s="114"/>
      <c r="G11" s="116"/>
      <c r="H11" s="57" t="s">
        <v>6</v>
      </c>
      <c r="I11" s="58" t="s">
        <v>7</v>
      </c>
      <c r="J11" s="58" t="s">
        <v>6</v>
      </c>
      <c r="K11" s="59" t="s">
        <v>7</v>
      </c>
      <c r="L11" s="110"/>
    </row>
    <row r="12" spans="1:12" s="4" customFormat="1" ht="61.2" x14ac:dyDescent="0.2">
      <c r="A12" s="51">
        <v>1</v>
      </c>
      <c r="B12" s="37" t="s">
        <v>43</v>
      </c>
      <c r="C12" s="37" t="s">
        <v>30</v>
      </c>
      <c r="D12" s="53" t="s">
        <v>29</v>
      </c>
      <c r="E12" s="45">
        <v>65</v>
      </c>
      <c r="F12" s="38">
        <v>6260</v>
      </c>
      <c r="G12" s="46">
        <f>E12*F12</f>
        <v>406900</v>
      </c>
      <c r="H12" s="54">
        <v>6200</v>
      </c>
      <c r="I12" s="55">
        <f>E12*H12</f>
        <v>403000</v>
      </c>
      <c r="J12" s="56">
        <v>6250</v>
      </c>
      <c r="K12" s="55">
        <f>E12*J12</f>
        <v>406250</v>
      </c>
      <c r="L12" s="47" t="s">
        <v>25</v>
      </c>
    </row>
    <row r="13" spans="1:12" s="7" customFormat="1" ht="112.8" x14ac:dyDescent="0.25">
      <c r="A13" s="8">
        <v>2</v>
      </c>
      <c r="B13" s="37" t="s">
        <v>43</v>
      </c>
      <c r="C13" s="37" t="s">
        <v>34</v>
      </c>
      <c r="D13" s="53" t="s">
        <v>29</v>
      </c>
      <c r="E13" s="45">
        <v>50</v>
      </c>
      <c r="F13" s="38">
        <v>7670</v>
      </c>
      <c r="G13" s="46">
        <f>E13*F13</f>
        <v>383500</v>
      </c>
      <c r="H13" s="20">
        <v>7600</v>
      </c>
      <c r="I13" s="35">
        <f>E13*H13</f>
        <v>380000</v>
      </c>
      <c r="J13" s="48">
        <v>7650</v>
      </c>
      <c r="K13" s="35">
        <f>E13*J13</f>
        <v>382500</v>
      </c>
      <c r="L13" s="47" t="s">
        <v>25</v>
      </c>
    </row>
    <row r="14" spans="1:12" s="7" customFormat="1" ht="72" x14ac:dyDescent="0.25">
      <c r="A14" s="51">
        <v>3</v>
      </c>
      <c r="B14" s="37" t="s">
        <v>43</v>
      </c>
      <c r="C14" s="37" t="s">
        <v>31</v>
      </c>
      <c r="D14" s="53" t="s">
        <v>42</v>
      </c>
      <c r="E14" s="45">
        <v>42</v>
      </c>
      <c r="F14" s="38">
        <v>6600</v>
      </c>
      <c r="G14" s="46">
        <f>E14*F14</f>
        <v>277200</v>
      </c>
      <c r="H14" s="20">
        <v>6500</v>
      </c>
      <c r="I14" s="35">
        <f>E14*H14</f>
        <v>273000</v>
      </c>
      <c r="J14" s="48">
        <v>6550</v>
      </c>
      <c r="K14" s="35">
        <f>E14*J14</f>
        <v>275100</v>
      </c>
      <c r="L14" s="47" t="s">
        <v>25</v>
      </c>
    </row>
    <row r="15" spans="1:12" s="7" customFormat="1" ht="72" x14ac:dyDescent="0.25">
      <c r="A15" s="8">
        <v>4</v>
      </c>
      <c r="B15" s="37" t="s">
        <v>44</v>
      </c>
      <c r="C15" s="37" t="s">
        <v>33</v>
      </c>
      <c r="D15" s="53" t="s">
        <v>29</v>
      </c>
      <c r="E15" s="49">
        <v>1300</v>
      </c>
      <c r="F15" s="52">
        <v>900</v>
      </c>
      <c r="G15" s="50">
        <f t="shared" ref="G15:G16" si="0">E15*F15</f>
        <v>1170000</v>
      </c>
      <c r="H15" s="19">
        <v>840</v>
      </c>
      <c r="I15" s="16">
        <f t="shared" ref="I15:I16" si="1">E15*H15</f>
        <v>1092000</v>
      </c>
      <c r="J15" s="64">
        <v>890</v>
      </c>
      <c r="K15" s="16">
        <f t="shared" ref="K15:K16" si="2">E15*J15</f>
        <v>1157000</v>
      </c>
      <c r="L15" s="39" t="s">
        <v>25</v>
      </c>
    </row>
    <row r="16" spans="1:12" s="7" customFormat="1" ht="103.2" thickBot="1" x14ac:dyDescent="0.3">
      <c r="A16" s="65">
        <v>5</v>
      </c>
      <c r="B16" s="66" t="s">
        <v>43</v>
      </c>
      <c r="C16" s="66" t="s">
        <v>32</v>
      </c>
      <c r="D16" s="67" t="s">
        <v>29</v>
      </c>
      <c r="E16" s="68">
        <v>70</v>
      </c>
      <c r="F16" s="69">
        <v>7000</v>
      </c>
      <c r="G16" s="70">
        <f t="shared" si="0"/>
        <v>490000</v>
      </c>
      <c r="H16" s="71">
        <v>6950</v>
      </c>
      <c r="I16" s="62">
        <f t="shared" si="1"/>
        <v>486500</v>
      </c>
      <c r="J16" s="61">
        <v>7000</v>
      </c>
      <c r="K16" s="62">
        <f t="shared" si="2"/>
        <v>490000</v>
      </c>
      <c r="L16" s="63" t="s">
        <v>25</v>
      </c>
    </row>
    <row r="17" spans="1:12" s="7" customFormat="1" ht="12.6" thickBot="1" x14ac:dyDescent="0.3">
      <c r="A17" s="72"/>
      <c r="B17" s="73" t="s">
        <v>16</v>
      </c>
      <c r="C17" s="74"/>
      <c r="D17" s="75"/>
      <c r="E17" s="76"/>
      <c r="F17" s="77"/>
      <c r="G17" s="78">
        <f t="shared" ref="G17" si="3">SUM(G12:G16)</f>
        <v>2727600</v>
      </c>
      <c r="H17" s="79"/>
      <c r="I17" s="80">
        <f>SUM(I12:I16)</f>
        <v>2634500</v>
      </c>
      <c r="J17" s="76"/>
      <c r="K17" s="78">
        <f t="shared" ref="K17" si="4">SUM(K12:K16)</f>
        <v>2710850</v>
      </c>
      <c r="L17" s="81"/>
    </row>
    <row r="18" spans="1:12" s="4" customFormat="1" ht="10.199999999999999" x14ac:dyDescent="0.2">
      <c r="A18" s="6"/>
      <c r="B18" s="6"/>
      <c r="C18" s="5"/>
      <c r="D18" s="5"/>
      <c r="E18" s="5"/>
      <c r="F18" s="5"/>
      <c r="G18" s="5"/>
      <c r="H18" s="5"/>
      <c r="I18" s="9"/>
      <c r="J18" s="9"/>
      <c r="K18" s="9"/>
      <c r="L18" s="10"/>
    </row>
    <row r="19" spans="1:12" s="11" customFormat="1" ht="10.199999999999999" x14ac:dyDescent="0.2">
      <c r="A19" s="89" t="s">
        <v>14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s="4" customFormat="1" ht="11.25" customHeigh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s="15" customFormat="1" ht="32.4" customHeight="1" x14ac:dyDescent="0.3">
      <c r="A21" s="40" t="s">
        <v>8</v>
      </c>
      <c r="B21" s="40" t="s">
        <v>12</v>
      </c>
      <c r="C21" s="13" t="s">
        <v>9</v>
      </c>
      <c r="D21" s="88" t="s">
        <v>15</v>
      </c>
      <c r="E21" s="88"/>
      <c r="F21" s="88"/>
      <c r="G21" s="88" t="s">
        <v>20</v>
      </c>
      <c r="H21" s="88"/>
      <c r="K21" s="60"/>
      <c r="L21" s="14"/>
    </row>
    <row r="22" spans="1:12" s="32" customFormat="1" ht="12" x14ac:dyDescent="0.25">
      <c r="A22" s="28">
        <v>1</v>
      </c>
      <c r="B22" s="34" t="str">
        <f>H10</f>
        <v>ТОО БО-НА</v>
      </c>
      <c r="C22" s="29" t="s">
        <v>27</v>
      </c>
      <c r="D22" s="86">
        <f>I17</f>
        <v>2634500</v>
      </c>
      <c r="E22" s="86"/>
      <c r="F22" s="86"/>
      <c r="G22" s="87" t="s">
        <v>39</v>
      </c>
      <c r="H22" s="87"/>
      <c r="I22" s="31"/>
      <c r="J22" s="31"/>
      <c r="K22" s="31"/>
      <c r="L22" s="31"/>
    </row>
    <row r="23" spans="1:12" ht="24.6" customHeight="1" x14ac:dyDescent="0.25">
      <c r="A23" s="21" t="s">
        <v>17</v>
      </c>
      <c r="B23" s="22"/>
      <c r="C23" s="23"/>
      <c r="D23" s="23"/>
      <c r="E23" s="24"/>
      <c r="F23" s="6"/>
      <c r="G23" s="2"/>
      <c r="H23" s="2"/>
      <c r="J23" s="3"/>
      <c r="K23" s="3"/>
      <c r="L23" s="3"/>
    </row>
    <row r="24" spans="1:12" s="26" customFormat="1" ht="33" customHeight="1" x14ac:dyDescent="0.3">
      <c r="A24" s="18" t="s">
        <v>8</v>
      </c>
      <c r="B24" s="18" t="s">
        <v>18</v>
      </c>
      <c r="C24" s="13" t="s">
        <v>35</v>
      </c>
      <c r="D24" s="88" t="s">
        <v>19</v>
      </c>
      <c r="E24" s="88"/>
      <c r="F24" s="88"/>
      <c r="G24" s="88" t="s">
        <v>20</v>
      </c>
      <c r="H24" s="88"/>
      <c r="I24" s="25"/>
      <c r="L24" s="27"/>
    </row>
    <row r="25" spans="1:12" s="32" customFormat="1" ht="16.2" customHeight="1" x14ac:dyDescent="0.25">
      <c r="A25" s="28">
        <v>2</v>
      </c>
      <c r="B25" s="33" t="str">
        <f>J10</f>
        <v>ТОО НПО Композит</v>
      </c>
      <c r="C25" s="29" t="s">
        <v>28</v>
      </c>
      <c r="D25" s="86">
        <f>K17</f>
        <v>2710850</v>
      </c>
      <c r="E25" s="86"/>
      <c r="F25" s="86"/>
      <c r="G25" s="87" t="s">
        <v>40</v>
      </c>
      <c r="H25" s="87"/>
      <c r="I25" s="30"/>
      <c r="J25" s="31"/>
      <c r="K25" s="31"/>
      <c r="L25" s="31"/>
    </row>
    <row r="26" spans="1:12" ht="18.600000000000001" customHeight="1" x14ac:dyDescent="0.25">
      <c r="A26" s="1" t="s">
        <v>13</v>
      </c>
    </row>
  </sheetData>
  <sortState ref="A13:L19">
    <sortCondition ref="A13:A19"/>
  </sortState>
  <mergeCells count="29">
    <mergeCell ref="A19:L20"/>
    <mergeCell ref="D24:F24"/>
    <mergeCell ref="G24:H24"/>
    <mergeCell ref="A8:L8"/>
    <mergeCell ref="A9:A11"/>
    <mergeCell ref="B9:B11"/>
    <mergeCell ref="C9:C11"/>
    <mergeCell ref="D9:D11"/>
    <mergeCell ref="E9:G9"/>
    <mergeCell ref="H9:K9"/>
    <mergeCell ref="J10:K10"/>
    <mergeCell ref="L9:L11"/>
    <mergeCell ref="E10:E11"/>
    <mergeCell ref="F10:F11"/>
    <mergeCell ref="G10:G11"/>
    <mergeCell ref="H10:I10"/>
    <mergeCell ref="D25:F25"/>
    <mergeCell ref="G25:H25"/>
    <mergeCell ref="G21:H21"/>
    <mergeCell ref="G22:H22"/>
    <mergeCell ref="D22:F22"/>
    <mergeCell ref="D21:F21"/>
    <mergeCell ref="A7:H7"/>
    <mergeCell ref="A5:D5"/>
    <mergeCell ref="A1:I1"/>
    <mergeCell ref="A3:D3"/>
    <mergeCell ref="A4:L4"/>
    <mergeCell ref="A6:D6"/>
    <mergeCell ref="A2:L2"/>
  </mergeCells>
  <pageMargins left="0.31496062992125984" right="0.15748031496062992" top="0.23622047244094491" bottom="0.19685039370078741" header="0.11811023622047245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gp8</cp:lastModifiedBy>
  <cp:lastPrinted>2019-03-11T10:23:36Z</cp:lastPrinted>
  <dcterms:created xsi:type="dcterms:W3CDTF">2017-08-07T04:16:40Z</dcterms:created>
  <dcterms:modified xsi:type="dcterms:W3CDTF">2019-03-13T09:37:15Z</dcterms:modified>
</cp:coreProperties>
</file>