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бъявления и протокола ПП 1729\2019 - сайт\"/>
    </mc:Choice>
  </mc:AlternateContent>
  <bookViews>
    <workbookView xWindow="360" yWindow="288" windowWidth="20640" windowHeight="11640"/>
  </bookViews>
  <sheets>
    <sheet name="Протокол итогов ЗЦП" sheetId="1" r:id="rId1"/>
  </sheets>
  <definedNames>
    <definedName name="_xlnm._FilterDatabase" localSheetId="0" hidden="1">'Протокол итогов ЗЦП'!$A$10:$L$19</definedName>
    <definedName name="_xlnm.Print_Area" localSheetId="0">'Протокол итогов ЗЦП'!$A$1:$L$46</definedName>
  </definedNames>
  <calcPr calcId="152511"/>
</workbook>
</file>

<file path=xl/calcChain.xml><?xml version="1.0" encoding="utf-8"?>
<calcChain xmlns="http://schemas.openxmlformats.org/spreadsheetml/2006/main">
  <c r="K20" i="1" l="1"/>
  <c r="B39" i="1"/>
  <c r="B25" i="1"/>
  <c r="G13" i="1" l="1"/>
  <c r="G15" i="1"/>
  <c r="G19" i="1"/>
  <c r="G18" i="1"/>
  <c r="G17" i="1"/>
  <c r="G16" i="1"/>
  <c r="G14" i="1"/>
  <c r="K16" i="1" l="1"/>
  <c r="K17" i="1"/>
  <c r="K18" i="1"/>
  <c r="K19" i="1"/>
  <c r="K15" i="1"/>
  <c r="K13" i="1"/>
  <c r="K14" i="1"/>
  <c r="I16" i="1"/>
  <c r="I17" i="1"/>
  <c r="I18" i="1"/>
  <c r="I19" i="1"/>
  <c r="I15" i="1"/>
  <c r="I13" i="1"/>
  <c r="I14" i="1"/>
  <c r="D39" i="1" l="1"/>
  <c r="I20" i="1"/>
  <c r="D25" i="1" s="1"/>
  <c r="G20" i="1" l="1"/>
</calcChain>
</file>

<file path=xl/sharedStrings.xml><?xml version="1.0" encoding="utf-8"?>
<sst xmlns="http://schemas.openxmlformats.org/spreadsheetml/2006/main" count="89" uniqueCount="72">
  <si>
    <t>№</t>
  </si>
  <si>
    <t>Техническая спецификация</t>
  </si>
  <si>
    <t>Ед.изм</t>
  </si>
  <si>
    <t>Потенциальные поставщики представившие ценовые предложения.</t>
  </si>
  <si>
    <t>Итоги  (победитель)</t>
  </si>
  <si>
    <t>Количество</t>
  </si>
  <si>
    <t>Цена за единицу</t>
  </si>
  <si>
    <t>Сумма</t>
  </si>
  <si>
    <t>№ п/п</t>
  </si>
  <si>
    <t>Адрес потенциального поставщика</t>
  </si>
  <si>
    <t>Председатель:</t>
  </si>
  <si>
    <t xml:space="preserve">заместитель главного врача по ЛД :  </t>
  </si>
  <si>
    <t>Члены комиссии:</t>
  </si>
  <si>
    <t>главный бухгалтер</t>
  </si>
  <si>
    <t>ИО главной медсестры</t>
  </si>
  <si>
    <t xml:space="preserve">провизор:         </t>
  </si>
  <si>
    <t>юрист</t>
  </si>
  <si>
    <t>Секретарь:</t>
  </si>
  <si>
    <t>бухгалтер по ГЗ</t>
  </si>
  <si>
    <t>Городская поликлиника №8</t>
  </si>
  <si>
    <t>Торговое наименование</t>
  </si>
  <si>
    <t>Наименование 
потенциального поставщика</t>
  </si>
  <si>
    <t>Поставщики, присутствовавшие  при процедуре вскрытия конвертов с ценовыми предложениями: не присутствовали</t>
  </si>
  <si>
    <t>Главный бухгалтер</t>
  </si>
  <si>
    <t>Назарбекова Н.Б.</t>
  </si>
  <si>
    <t>Главная медсестра</t>
  </si>
  <si>
    <t>Рабилова А.Т</t>
  </si>
  <si>
    <t>Юрист</t>
  </si>
  <si>
    <t>Наименование и местонахождение потенциального поставщика, с которым будет заключен договор и общая сумма  договора согласно представленным ценовым  предложениям:</t>
  </si>
  <si>
    <t xml:space="preserve">Сумма договора </t>
  </si>
  <si>
    <t>ИТОГО</t>
  </si>
  <si>
    <t>Садуакасова А.А.</t>
  </si>
  <si>
    <t>2. Наименование и местонахождение  поставщика занявщим второе место:</t>
  </si>
  <si>
    <t>Наименование 
 поставщика</t>
  </si>
  <si>
    <t>Общая сумма</t>
  </si>
  <si>
    <t>Дата и время предоставления ценового предложения</t>
  </si>
  <si>
    <t xml:space="preserve">Адрес </t>
  </si>
  <si>
    <t>Заместитель главного врача</t>
  </si>
  <si>
    <t>Фармацевт</t>
  </si>
  <si>
    <t>Мусаханова Ж.К.</t>
  </si>
  <si>
    <t xml:space="preserve">  Бейсенбаева С. Е.</t>
  </si>
  <si>
    <t xml:space="preserve"> об итогах  закупок  лекарственных средств, профилактических (иммунобиологических, диагностических,дезинфицирующих) препаратов, изделий медицинского назначения   способом «Запроса ценовых предложений», согласно Постановления Правительства Республики Казахстан от 30 октября 2009 года № 1729 </t>
  </si>
  <si>
    <t>Протокол №5</t>
  </si>
  <si>
    <t>Термопленка</t>
  </si>
  <si>
    <t xml:space="preserve">Фотобумага  </t>
  </si>
  <si>
    <t>рулон</t>
  </si>
  <si>
    <t>пачка</t>
  </si>
  <si>
    <t>штука</t>
  </si>
  <si>
    <t>упаковка</t>
  </si>
  <si>
    <t>ТОО "Альянс"</t>
  </si>
  <si>
    <t>ТОО "Астана-Дәрі-41"</t>
  </si>
  <si>
    <t>РК, г.Усть-Каменогорск, ул. Красина 12/2</t>
  </si>
  <si>
    <t xml:space="preserve">РК, г. г.Алматы, Пятницкого, 52 </t>
  </si>
  <si>
    <t>Лопатка стеклянная</t>
  </si>
  <si>
    <t xml:space="preserve">Фотобумага  ролики оригинальная UPT210BL. Голубая прозрачная термопленка. Размер 210mm х12,5m. </t>
  </si>
  <si>
    <t>Бумага для видеопринтера УЗИ</t>
  </si>
  <si>
    <t>Бумага для принтеров ИРР-110. Размер 110ммх20м. Может применяться  для  всех типов видеопринтеров.</t>
  </si>
  <si>
    <t>Медицинская термографическая пленка для маммографии. Размер: 25,4х30,5см. №100</t>
  </si>
  <si>
    <t>Бумага диаграмная для ЭКГ</t>
  </si>
  <si>
    <t xml:space="preserve">Бумага диаграмная для ЭКГ </t>
  </si>
  <si>
    <t>Диаграмная. Размер: 57*25*12</t>
  </si>
  <si>
    <t>Лопатка стеклянная. Длинна 80мм, диаметр 3 мм.</t>
  </si>
  <si>
    <t>Диаграмная. Размер:110х140х142.</t>
  </si>
  <si>
    <t>Диаграмная. Размер:210мм*295мм*150л (z книжка)</t>
  </si>
  <si>
    <r>
      <t>Дата  протокола:</t>
    </r>
    <r>
      <rPr>
        <b/>
        <sz val="10"/>
        <rFont val="Times New Roman"/>
        <family val="1"/>
        <charset val="204"/>
      </rPr>
      <t xml:space="preserve"> 12.02. 2019г. 11:20 ч.</t>
    </r>
  </si>
  <si>
    <r>
      <t xml:space="preserve">Наименование закупки: </t>
    </r>
    <r>
      <rPr>
        <b/>
        <sz val="10"/>
        <rFont val="Times New Roman"/>
        <family val="1"/>
        <charset val="204"/>
      </rPr>
      <t>Закуп  лекарственных средств, профилактических (иммунобиологических, диагностических,дезинфицирующих) препаратов</t>
    </r>
  </si>
  <si>
    <r>
      <t xml:space="preserve">Дата начала приема заявок : </t>
    </r>
    <r>
      <rPr>
        <b/>
        <sz val="10"/>
        <rFont val="Times New Roman"/>
        <family val="1"/>
        <charset val="204"/>
      </rPr>
      <t xml:space="preserve">04. 02. 2019г. с 10:00 ч        </t>
    </r>
  </si>
  <si>
    <r>
      <t xml:space="preserve">Дата окончания приема заявок: </t>
    </r>
    <r>
      <rPr>
        <b/>
        <sz val="10"/>
        <rFont val="Times New Roman"/>
        <family val="1"/>
        <charset val="204"/>
      </rPr>
      <t>11. 02. 2019 г, до 13:00 ч</t>
    </r>
  </si>
  <si>
    <r>
      <t xml:space="preserve">Наименование заказчика (организатор) закупок – </t>
    </r>
    <r>
      <rPr>
        <b/>
        <sz val="10"/>
        <rFont val="Times New Roman"/>
        <family val="1"/>
        <charset val="204"/>
      </rPr>
      <t>ГКП на ПХВ «Городская поликлиника №8» УЗ города Алматы.</t>
    </r>
  </si>
  <si>
    <r>
      <t xml:space="preserve">Адрес заказчика (организатора) закупок: </t>
    </r>
    <r>
      <rPr>
        <b/>
        <sz val="10"/>
        <rFont val="Times New Roman"/>
        <family val="1"/>
        <charset val="204"/>
      </rPr>
      <t>город Алматы,  улица Туркебаевa д.40.</t>
    </r>
  </si>
  <si>
    <t>08.02.2019г. 11ч:28м</t>
  </si>
  <si>
    <t>11.02.2019г. 09ч:00м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</si>
</sst>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19" x14ac:knownFonts="1">
    <font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0" fontId="13" fillId="0" borderId="0"/>
    <xf numFmtId="0" fontId="8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8" fillId="0" borderId="0"/>
  </cellStyleXfs>
  <cellXfs count="146">
    <xf numFmtId="0" fontId="0" fillId="0" borderId="0" xfId="0"/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7" fillId="0" borderId="0" xfId="0" applyFont="1" applyFill="1"/>
    <xf numFmtId="0" fontId="7" fillId="0" borderId="10" xfId="0" applyFont="1" applyFill="1" applyBorder="1" applyAlignment="1">
      <alignment horizontal="center"/>
    </xf>
    <xf numFmtId="4" fontId="6" fillId="0" borderId="0" xfId="0" applyNumberFormat="1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4" fillId="0" borderId="0" xfId="0" applyFont="1" applyFill="1"/>
    <xf numFmtId="0" fontId="6" fillId="0" borderId="0" xfId="0" applyFont="1" applyFill="1" applyAlignment="1"/>
    <xf numFmtId="0" fontId="6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/>
    <xf numFmtId="0" fontId="11" fillId="0" borderId="0" xfId="0" applyFont="1"/>
    <xf numFmtId="0" fontId="6" fillId="0" borderId="0" xfId="0" applyFont="1" applyAlignment="1"/>
    <xf numFmtId="0" fontId="11" fillId="0" borderId="0" xfId="0" applyFont="1" applyAlignment="1">
      <alignment horizontal="center"/>
    </xf>
    <xf numFmtId="0" fontId="6" fillId="0" borderId="0" xfId="0" applyFont="1" applyBorder="1" applyAlignment="1"/>
    <xf numFmtId="0" fontId="1" fillId="0" borderId="0" xfId="0" applyFont="1" applyFill="1" applyAlignment="1"/>
    <xf numFmtId="0" fontId="4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6" fillId="0" borderId="5" xfId="0" applyFont="1" applyFill="1" applyBorder="1"/>
    <xf numFmtId="0" fontId="6" fillId="0" borderId="0" xfId="0" applyFont="1" applyFill="1" applyAlignment="1">
      <alignment horizontal="center" vertical="center"/>
    </xf>
    <xf numFmtId="0" fontId="6" fillId="0" borderId="5" xfId="0" applyFont="1" applyFill="1" applyBorder="1" applyAlignment="1"/>
    <xf numFmtId="0" fontId="4" fillId="0" borderId="5" xfId="0" applyFont="1" applyFill="1" applyBorder="1"/>
    <xf numFmtId="0" fontId="11" fillId="0" borderId="5" xfId="0" applyFont="1" applyFill="1" applyBorder="1"/>
    <xf numFmtId="0" fontId="4" fillId="0" borderId="5" xfId="0" applyFont="1" applyFill="1" applyBorder="1" applyAlignment="1">
      <alignment horizontal="left" vertical="center"/>
    </xf>
    <xf numFmtId="0" fontId="11" fillId="0" borderId="5" xfId="0" applyFont="1" applyBorder="1"/>
    <xf numFmtId="0" fontId="6" fillId="0" borderId="5" xfId="0" applyFont="1" applyBorder="1" applyAlignment="1"/>
    <xf numFmtId="0" fontId="12" fillId="0" borderId="5" xfId="0" applyFont="1" applyBorder="1" applyAlignment="1"/>
    <xf numFmtId="0" fontId="4" fillId="0" borderId="5" xfId="0" applyFont="1" applyFill="1" applyBorder="1" applyAlignment="1"/>
    <xf numFmtId="0" fontId="2" fillId="0" borderId="5" xfId="0" applyFont="1" applyFill="1" applyBorder="1"/>
    <xf numFmtId="0" fontId="2" fillId="0" borderId="0" xfId="0" applyFont="1" applyFill="1" applyAlignment="1">
      <alignment horizontal="right"/>
    </xf>
    <xf numFmtId="4" fontId="9" fillId="0" borderId="8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/>
    <xf numFmtId="4" fontId="7" fillId="0" borderId="10" xfId="0" applyNumberFormat="1" applyFont="1" applyFill="1" applyBorder="1" applyAlignment="1"/>
    <xf numFmtId="0" fontId="5" fillId="0" borderId="0" xfId="0" applyFont="1" applyFill="1" applyBorder="1"/>
    <xf numFmtId="0" fontId="2" fillId="0" borderId="0" xfId="0" applyFont="1" applyFill="1" applyBorder="1"/>
    <xf numFmtId="0" fontId="6" fillId="0" borderId="0" xfId="0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left" wrapText="1"/>
    </xf>
    <xf numFmtId="4" fontId="7" fillId="0" borderId="0" xfId="0" applyNumberFormat="1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/>
    <xf numFmtId="0" fontId="10" fillId="0" borderId="5" xfId="0" applyFont="1" applyFill="1" applyBorder="1" applyAlignment="1">
      <alignment wrapText="1"/>
    </xf>
    <xf numFmtId="0" fontId="10" fillId="0" borderId="5" xfId="0" applyFont="1" applyFill="1" applyBorder="1" applyAlignment="1"/>
    <xf numFmtId="4" fontId="9" fillId="0" borderId="12" xfId="0" applyNumberFormat="1" applyFont="1" applyFill="1" applyBorder="1" applyAlignment="1">
      <alignment horizontal="right" wrapText="1"/>
    </xf>
    <xf numFmtId="0" fontId="7" fillId="3" borderId="16" xfId="0" applyFont="1" applyFill="1" applyBorder="1" applyAlignment="1">
      <alignment horizontal="center"/>
    </xf>
    <xf numFmtId="0" fontId="10" fillId="3" borderId="17" xfId="0" applyFont="1" applyFill="1" applyBorder="1" applyAlignment="1">
      <alignment wrapText="1"/>
    </xf>
    <xf numFmtId="3" fontId="9" fillId="3" borderId="16" xfId="1" applyNumberFormat="1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4" fontId="10" fillId="3" borderId="18" xfId="0" applyNumberFormat="1" applyFont="1" applyFill="1" applyBorder="1" applyAlignment="1">
      <alignment horizontal="right" wrapText="1"/>
    </xf>
    <xf numFmtId="4" fontId="7" fillId="3" borderId="16" xfId="0" applyNumberFormat="1" applyFont="1" applyFill="1" applyBorder="1" applyAlignment="1">
      <alignment horizontal="right" wrapText="1"/>
    </xf>
    <xf numFmtId="4" fontId="7" fillId="3" borderId="19" xfId="0" applyNumberFormat="1" applyFont="1" applyFill="1" applyBorder="1" applyAlignment="1">
      <alignment horizontal="right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wrapText="1"/>
    </xf>
    <xf numFmtId="0" fontId="17" fillId="0" borderId="24" xfId="0" applyFont="1" applyFill="1" applyBorder="1" applyAlignment="1">
      <alignment horizontal="left" wrapText="1"/>
    </xf>
    <xf numFmtId="0" fontId="16" fillId="0" borderId="5" xfId="0" applyFont="1" applyFill="1" applyBorder="1" applyAlignment="1">
      <alignment horizontal="left"/>
    </xf>
    <xf numFmtId="0" fontId="17" fillId="0" borderId="5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left" wrapText="1"/>
    </xf>
    <xf numFmtId="4" fontId="17" fillId="0" borderId="24" xfId="0" applyNumberFormat="1" applyFont="1" applyFill="1" applyBorder="1" applyAlignment="1">
      <alignment horizontal="right"/>
    </xf>
    <xf numFmtId="4" fontId="17" fillId="0" borderId="5" xfId="0" applyNumberFormat="1" applyFont="1" applyFill="1" applyBorder="1" applyAlignment="1">
      <alignment horizontal="right"/>
    </xf>
    <xf numFmtId="4" fontId="17" fillId="0" borderId="4" xfId="0" applyNumberFormat="1" applyFont="1" applyFill="1" applyBorder="1" applyAlignment="1">
      <alignment horizontal="right"/>
    </xf>
    <xf numFmtId="0" fontId="16" fillId="0" borderId="24" xfId="6" applyNumberFormat="1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left"/>
    </xf>
    <xf numFmtId="4" fontId="6" fillId="0" borderId="9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14" fillId="0" borderId="0" xfId="0" applyFont="1"/>
    <xf numFmtId="0" fontId="14" fillId="0" borderId="0" xfId="0" applyFont="1" applyFill="1"/>
    <xf numFmtId="0" fontId="14" fillId="0" borderId="0" xfId="0" applyFont="1" applyFill="1" applyAlignment="1"/>
    <xf numFmtId="0" fontId="17" fillId="0" borderId="11" xfId="0" applyFont="1" applyFill="1" applyBorder="1" applyAlignment="1">
      <alignment horizontal="center"/>
    </xf>
    <xf numFmtId="3" fontId="16" fillId="0" borderId="10" xfId="0" applyNumberFormat="1" applyFont="1" applyFill="1" applyBorder="1" applyAlignment="1">
      <alignment horizontal="center"/>
    </xf>
    <xf numFmtId="4" fontId="17" fillId="0" borderId="12" xfId="0" applyNumberFormat="1" applyFont="1" applyFill="1" applyBorder="1"/>
    <xf numFmtId="4" fontId="6" fillId="0" borderId="13" xfId="0" applyNumberFormat="1" applyFont="1" applyFill="1" applyBorder="1" applyAlignment="1">
      <alignment horizontal="center" wrapText="1"/>
    </xf>
    <xf numFmtId="4" fontId="9" fillId="0" borderId="31" xfId="0" applyNumberFormat="1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3" fontId="16" fillId="0" borderId="7" xfId="0" applyNumberFormat="1" applyFont="1" applyFill="1" applyBorder="1" applyAlignment="1">
      <alignment horizontal="center"/>
    </xf>
    <xf numFmtId="4" fontId="17" fillId="0" borderId="8" xfId="0" applyNumberFormat="1" applyFont="1" applyFill="1" applyBorder="1"/>
    <xf numFmtId="4" fontId="9" fillId="0" borderId="32" xfId="0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3" fontId="16" fillId="0" borderId="33" xfId="0" applyNumberFormat="1" applyFont="1" applyFill="1" applyBorder="1" applyAlignment="1">
      <alignment horizontal="center"/>
    </xf>
    <xf numFmtId="4" fontId="17" fillId="0" borderId="34" xfId="0" applyNumberFormat="1" applyFont="1" applyFill="1" applyBorder="1"/>
    <xf numFmtId="4" fontId="7" fillId="0" borderId="33" xfId="0" applyNumberFormat="1" applyFont="1" applyFill="1" applyBorder="1" applyAlignment="1"/>
    <xf numFmtId="4" fontId="9" fillId="0" borderId="34" xfId="0" applyNumberFormat="1" applyFont="1" applyFill="1" applyBorder="1" applyAlignment="1">
      <alignment horizontal="right" wrapText="1"/>
    </xf>
    <xf numFmtId="4" fontId="9" fillId="0" borderId="35" xfId="0" applyNumberFormat="1" applyFont="1" applyFill="1" applyBorder="1" applyAlignment="1">
      <alignment horizontal="center"/>
    </xf>
    <xf numFmtId="4" fontId="6" fillId="0" borderId="36" xfId="0" applyNumberFormat="1" applyFont="1" applyFill="1" applyBorder="1" applyAlignment="1">
      <alignment horizontal="center" wrapText="1"/>
    </xf>
    <xf numFmtId="0" fontId="7" fillId="3" borderId="17" xfId="0" applyFont="1" applyFill="1" applyBorder="1" applyAlignment="1">
      <alignment wrapText="1"/>
    </xf>
    <xf numFmtId="0" fontId="7" fillId="3" borderId="28" xfId="0" applyFont="1" applyFill="1" applyBorder="1" applyAlignment="1">
      <alignment horizontal="center" wrapText="1"/>
    </xf>
    <xf numFmtId="4" fontId="10" fillId="3" borderId="37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wrapText="1"/>
    </xf>
    <xf numFmtId="14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Реактивы" xfId="6"/>
    <cellStyle name="Финансовый 2" xfId="4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47"/>
  <sheetViews>
    <sheetView tabSelected="1" zoomScaleNormal="100" zoomScaleSheetLayoutView="40" workbookViewId="0">
      <selection activeCell="B50" sqref="B50"/>
    </sheetView>
  </sheetViews>
  <sheetFormatPr defaultColWidth="9.109375" defaultRowHeight="13.2" x14ac:dyDescent="0.25"/>
  <cols>
    <col min="1" max="1" width="3" style="1" customWidth="1"/>
    <col min="2" max="2" width="23.77734375" style="1" bestFit="1" customWidth="1"/>
    <col min="3" max="3" width="35.44140625" style="1" customWidth="1"/>
    <col min="4" max="4" width="8.44140625" style="4" customWidth="1"/>
    <col min="5" max="5" width="8.21875" style="1" customWidth="1"/>
    <col min="6" max="6" width="8.33203125" style="1" customWidth="1"/>
    <col min="7" max="7" width="10.44140625" style="1" customWidth="1"/>
    <col min="8" max="8" width="8.88671875" style="1" customWidth="1"/>
    <col min="9" max="9" width="10.5546875" style="2" customWidth="1"/>
    <col min="10" max="10" width="11" style="2" bestFit="1" customWidth="1"/>
    <col min="11" max="11" width="10.109375" style="2" customWidth="1"/>
    <col min="12" max="12" width="12.33203125" style="2" customWidth="1"/>
    <col min="13" max="16384" width="9.109375" style="1"/>
  </cols>
  <sheetData>
    <row r="1" spans="1:12" ht="13.8" x14ac:dyDescent="0.3">
      <c r="A1" s="108" t="s">
        <v>42</v>
      </c>
      <c r="B1" s="108"/>
      <c r="C1" s="108"/>
      <c r="D1" s="108"/>
      <c r="E1" s="108"/>
      <c r="F1" s="108"/>
      <c r="G1" s="108"/>
      <c r="H1" s="108"/>
      <c r="I1" s="108"/>
      <c r="J1" s="42"/>
      <c r="K1" s="42"/>
      <c r="L1" s="23"/>
    </row>
    <row r="2" spans="1:12" ht="41.25" customHeight="1" x14ac:dyDescent="0.25">
      <c r="A2" s="110" t="s">
        <v>41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s="84" customFormat="1" ht="18" customHeight="1" x14ac:dyDescent="0.25">
      <c r="A3" s="109" t="s">
        <v>64</v>
      </c>
      <c r="B3" s="109"/>
      <c r="C3" s="109"/>
      <c r="D3" s="109"/>
      <c r="E3" s="83"/>
      <c r="F3" s="83"/>
      <c r="G3" s="83"/>
      <c r="H3" s="83"/>
      <c r="I3" s="83"/>
      <c r="J3" s="83"/>
      <c r="K3" s="83"/>
      <c r="L3" s="83"/>
    </row>
    <row r="4" spans="1:12" s="85" customFormat="1" ht="15.75" customHeight="1" x14ac:dyDescent="0.25">
      <c r="A4" s="107" t="s">
        <v>65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2" s="85" customFormat="1" ht="15" customHeight="1" x14ac:dyDescent="0.25">
      <c r="A5" s="107" t="s">
        <v>66</v>
      </c>
      <c r="B5" s="107"/>
      <c r="C5" s="107"/>
      <c r="D5" s="107"/>
      <c r="E5" s="70"/>
      <c r="F5" s="70"/>
      <c r="G5" s="70"/>
      <c r="H5" s="70"/>
      <c r="I5" s="70"/>
      <c r="J5" s="70"/>
      <c r="K5" s="70"/>
      <c r="L5" s="70"/>
    </row>
    <row r="6" spans="1:12" s="85" customFormat="1" ht="15" customHeight="1" x14ac:dyDescent="0.25">
      <c r="A6" s="107" t="s">
        <v>67</v>
      </c>
      <c r="B6" s="107"/>
      <c r="C6" s="107"/>
      <c r="D6" s="107"/>
      <c r="I6" s="86"/>
      <c r="J6" s="86"/>
      <c r="K6" s="86"/>
      <c r="L6" s="86"/>
    </row>
    <row r="7" spans="1:12" s="85" customFormat="1" ht="15" customHeight="1" x14ac:dyDescent="0.25">
      <c r="A7" s="107" t="s">
        <v>68</v>
      </c>
      <c r="B7" s="107"/>
      <c r="C7" s="107"/>
      <c r="D7" s="107"/>
      <c r="E7" s="107"/>
      <c r="F7" s="107"/>
      <c r="G7" s="107"/>
      <c r="H7" s="107"/>
      <c r="I7" s="86"/>
      <c r="J7" s="86"/>
      <c r="K7" s="86"/>
      <c r="L7" s="86"/>
    </row>
    <row r="8" spans="1:12" s="85" customFormat="1" x14ac:dyDescent="0.25">
      <c r="A8" s="145" t="s">
        <v>69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</row>
    <row r="9" spans="1:12" ht="13.5" customHeight="1" thickBot="1" x14ac:dyDescent="0.3">
      <c r="A9" s="26"/>
      <c r="B9" s="26"/>
      <c r="C9" s="26"/>
      <c r="D9" s="26"/>
      <c r="E9" s="26"/>
      <c r="F9" s="26"/>
      <c r="G9" s="26"/>
      <c r="H9" s="26"/>
      <c r="I9" s="26"/>
      <c r="J9" s="41"/>
      <c r="K9" s="41"/>
      <c r="L9" s="26"/>
    </row>
    <row r="10" spans="1:12" s="4" customFormat="1" ht="21.6" customHeight="1" thickBot="1" x14ac:dyDescent="0.25">
      <c r="A10" s="125" t="s">
        <v>0</v>
      </c>
      <c r="B10" s="128" t="s">
        <v>20</v>
      </c>
      <c r="C10" s="128" t="s">
        <v>1</v>
      </c>
      <c r="D10" s="131" t="s">
        <v>2</v>
      </c>
      <c r="E10" s="134" t="s">
        <v>19</v>
      </c>
      <c r="F10" s="135"/>
      <c r="G10" s="136"/>
      <c r="H10" s="111" t="s">
        <v>3</v>
      </c>
      <c r="I10" s="112"/>
      <c r="J10" s="112"/>
      <c r="K10" s="113"/>
      <c r="L10" s="116" t="s">
        <v>4</v>
      </c>
    </row>
    <row r="11" spans="1:12" s="4" customFormat="1" ht="23.4" customHeight="1" x14ac:dyDescent="0.2">
      <c r="A11" s="126"/>
      <c r="B11" s="129"/>
      <c r="C11" s="129"/>
      <c r="D11" s="132"/>
      <c r="E11" s="119" t="s">
        <v>5</v>
      </c>
      <c r="F11" s="121" t="s">
        <v>6</v>
      </c>
      <c r="G11" s="123" t="s">
        <v>7</v>
      </c>
      <c r="H11" s="114" t="s">
        <v>49</v>
      </c>
      <c r="I11" s="115"/>
      <c r="J11" s="114" t="s">
        <v>50</v>
      </c>
      <c r="K11" s="115"/>
      <c r="L11" s="117"/>
    </row>
    <row r="12" spans="1:12" s="4" customFormat="1" ht="20.399999999999999" customHeight="1" thickBot="1" x14ac:dyDescent="0.25">
      <c r="A12" s="127"/>
      <c r="B12" s="130"/>
      <c r="C12" s="130"/>
      <c r="D12" s="133"/>
      <c r="E12" s="120"/>
      <c r="F12" s="122"/>
      <c r="G12" s="124"/>
      <c r="H12" s="68" t="s">
        <v>6</v>
      </c>
      <c r="I12" s="69" t="s">
        <v>7</v>
      </c>
      <c r="J12" s="68" t="s">
        <v>6</v>
      </c>
      <c r="K12" s="69" t="s">
        <v>7</v>
      </c>
      <c r="L12" s="118"/>
    </row>
    <row r="13" spans="1:12" s="8" customFormat="1" ht="23.4" customHeight="1" x14ac:dyDescent="0.25">
      <c r="A13" s="7">
        <v>1</v>
      </c>
      <c r="B13" s="80" t="s">
        <v>44</v>
      </c>
      <c r="C13" s="71" t="s">
        <v>54</v>
      </c>
      <c r="D13" s="92" t="s">
        <v>47</v>
      </c>
      <c r="E13" s="93">
        <v>65</v>
      </c>
      <c r="F13" s="77">
        <v>55200</v>
      </c>
      <c r="G13" s="94">
        <f t="shared" ref="G13:G19" si="0">E13*F13</f>
        <v>3588000</v>
      </c>
      <c r="H13" s="44">
        <v>55000</v>
      </c>
      <c r="I13" s="39">
        <f t="shared" ref="I13:I19" si="1">E13*H13</f>
        <v>3575000</v>
      </c>
      <c r="J13" s="95">
        <v>55200</v>
      </c>
      <c r="K13" s="39">
        <f t="shared" ref="K13:K19" si="2">E13*J13</f>
        <v>3588000</v>
      </c>
      <c r="L13" s="82" t="s">
        <v>49</v>
      </c>
    </row>
    <row r="14" spans="1:12" s="8" customFormat="1" ht="21" x14ac:dyDescent="0.25">
      <c r="A14" s="9">
        <v>2</v>
      </c>
      <c r="B14" s="75" t="s">
        <v>55</v>
      </c>
      <c r="C14" s="73" t="s">
        <v>56</v>
      </c>
      <c r="D14" s="87" t="s">
        <v>45</v>
      </c>
      <c r="E14" s="88">
        <v>50</v>
      </c>
      <c r="F14" s="78">
        <v>6300</v>
      </c>
      <c r="G14" s="89">
        <f t="shared" si="0"/>
        <v>315000</v>
      </c>
      <c r="H14" s="45">
        <v>6200</v>
      </c>
      <c r="I14" s="60">
        <f t="shared" si="1"/>
        <v>310000</v>
      </c>
      <c r="J14" s="91">
        <v>6300</v>
      </c>
      <c r="K14" s="60">
        <f t="shared" si="2"/>
        <v>315000</v>
      </c>
      <c r="L14" s="90" t="s">
        <v>49</v>
      </c>
    </row>
    <row r="15" spans="1:12" s="8" customFormat="1" ht="21" x14ac:dyDescent="0.25">
      <c r="A15" s="9">
        <v>3</v>
      </c>
      <c r="B15" s="75" t="s">
        <v>43</v>
      </c>
      <c r="C15" s="73" t="s">
        <v>57</v>
      </c>
      <c r="D15" s="87" t="s">
        <v>48</v>
      </c>
      <c r="E15" s="88">
        <v>70</v>
      </c>
      <c r="F15" s="78">
        <v>59000</v>
      </c>
      <c r="G15" s="89">
        <f t="shared" si="0"/>
        <v>4130000</v>
      </c>
      <c r="H15" s="45">
        <v>58700</v>
      </c>
      <c r="I15" s="60">
        <f t="shared" si="1"/>
        <v>4109000</v>
      </c>
      <c r="J15" s="91">
        <v>59000</v>
      </c>
      <c r="K15" s="60">
        <f t="shared" si="2"/>
        <v>4130000</v>
      </c>
      <c r="L15" s="90" t="s">
        <v>49</v>
      </c>
    </row>
    <row r="16" spans="1:12" s="8" customFormat="1" ht="12" x14ac:dyDescent="0.25">
      <c r="A16" s="9">
        <v>4</v>
      </c>
      <c r="B16" s="72" t="s">
        <v>58</v>
      </c>
      <c r="C16" s="73" t="s">
        <v>62</v>
      </c>
      <c r="D16" s="87" t="s">
        <v>46</v>
      </c>
      <c r="E16" s="88">
        <v>100</v>
      </c>
      <c r="F16" s="78">
        <v>650</v>
      </c>
      <c r="G16" s="89">
        <f t="shared" si="0"/>
        <v>65000</v>
      </c>
      <c r="H16" s="45">
        <v>620</v>
      </c>
      <c r="I16" s="60">
        <f t="shared" si="1"/>
        <v>62000</v>
      </c>
      <c r="J16" s="91">
        <v>650</v>
      </c>
      <c r="K16" s="60">
        <f t="shared" si="2"/>
        <v>65000</v>
      </c>
      <c r="L16" s="90" t="s">
        <v>49</v>
      </c>
    </row>
    <row r="17" spans="1:12" s="8" customFormat="1" ht="12" x14ac:dyDescent="0.25">
      <c r="A17" s="9">
        <v>5</v>
      </c>
      <c r="B17" s="74" t="s">
        <v>58</v>
      </c>
      <c r="C17" s="73" t="s">
        <v>63</v>
      </c>
      <c r="D17" s="87" t="s">
        <v>47</v>
      </c>
      <c r="E17" s="88">
        <v>10</v>
      </c>
      <c r="F17" s="78">
        <v>4200</v>
      </c>
      <c r="G17" s="89">
        <f t="shared" si="0"/>
        <v>42000</v>
      </c>
      <c r="H17" s="45">
        <v>4100</v>
      </c>
      <c r="I17" s="60">
        <f t="shared" si="1"/>
        <v>41000</v>
      </c>
      <c r="J17" s="91">
        <v>4200</v>
      </c>
      <c r="K17" s="60">
        <f t="shared" si="2"/>
        <v>42000</v>
      </c>
      <c r="L17" s="90" t="s">
        <v>49</v>
      </c>
    </row>
    <row r="18" spans="1:12" s="8" customFormat="1" ht="12" x14ac:dyDescent="0.25">
      <c r="A18" s="9">
        <v>6</v>
      </c>
      <c r="B18" s="72" t="s">
        <v>59</v>
      </c>
      <c r="C18" s="73" t="s">
        <v>60</v>
      </c>
      <c r="D18" s="87" t="s">
        <v>45</v>
      </c>
      <c r="E18" s="88">
        <v>100</v>
      </c>
      <c r="F18" s="78">
        <v>400</v>
      </c>
      <c r="G18" s="89">
        <f t="shared" si="0"/>
        <v>40000</v>
      </c>
      <c r="H18" s="45">
        <v>385</v>
      </c>
      <c r="I18" s="60">
        <f t="shared" si="1"/>
        <v>38500</v>
      </c>
      <c r="J18" s="91">
        <v>400</v>
      </c>
      <c r="K18" s="60">
        <f t="shared" si="2"/>
        <v>40000</v>
      </c>
      <c r="L18" s="90" t="s">
        <v>49</v>
      </c>
    </row>
    <row r="19" spans="1:12" s="8" customFormat="1" ht="12.6" thickBot="1" x14ac:dyDescent="0.3">
      <c r="A19" s="96">
        <v>7</v>
      </c>
      <c r="B19" s="81" t="s">
        <v>53</v>
      </c>
      <c r="C19" s="76" t="s">
        <v>61</v>
      </c>
      <c r="D19" s="97" t="s">
        <v>47</v>
      </c>
      <c r="E19" s="98">
        <v>400</v>
      </c>
      <c r="F19" s="79">
        <v>175</v>
      </c>
      <c r="G19" s="99">
        <f t="shared" si="0"/>
        <v>70000</v>
      </c>
      <c r="H19" s="100">
        <v>165</v>
      </c>
      <c r="I19" s="101">
        <f t="shared" si="1"/>
        <v>66000</v>
      </c>
      <c r="J19" s="102">
        <v>170</v>
      </c>
      <c r="K19" s="101">
        <f t="shared" si="2"/>
        <v>68000</v>
      </c>
      <c r="L19" s="103" t="s">
        <v>49</v>
      </c>
    </row>
    <row r="20" spans="1:12" s="8" customFormat="1" ht="19.5" customHeight="1" thickBot="1" x14ac:dyDescent="0.3">
      <c r="A20" s="61"/>
      <c r="B20" s="62" t="s">
        <v>30</v>
      </c>
      <c r="C20" s="104"/>
      <c r="D20" s="105"/>
      <c r="E20" s="63"/>
      <c r="F20" s="64"/>
      <c r="G20" s="65">
        <f>SUM(G13:G19)</f>
        <v>8250000</v>
      </c>
      <c r="H20" s="66"/>
      <c r="I20" s="65">
        <f>SUM(I13:I19)</f>
        <v>8201500</v>
      </c>
      <c r="J20" s="106"/>
      <c r="K20" s="65">
        <f>SUM(K13:K19)</f>
        <v>8248000</v>
      </c>
      <c r="L20" s="67"/>
    </row>
    <row r="21" spans="1:12" s="4" customFormat="1" ht="6" customHeight="1" x14ac:dyDescent="0.2">
      <c r="A21" s="6"/>
      <c r="B21" s="6"/>
      <c r="C21" s="5"/>
      <c r="D21" s="5"/>
      <c r="E21" s="5"/>
      <c r="F21" s="5"/>
      <c r="G21" s="5"/>
      <c r="H21" s="5"/>
      <c r="I21" s="10"/>
      <c r="J21" s="10"/>
      <c r="K21" s="10"/>
      <c r="L21" s="11"/>
    </row>
    <row r="22" spans="1:12" s="13" customFormat="1" ht="18.75" customHeight="1" x14ac:dyDescent="0.2">
      <c r="A22" s="144" t="s">
        <v>28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</row>
    <row r="23" spans="1:12" s="4" customFormat="1" ht="11.25" customHeight="1" x14ac:dyDescent="0.2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</row>
    <row r="24" spans="1:12" s="28" customFormat="1" ht="20.399999999999999" x14ac:dyDescent="0.3">
      <c r="A24" s="43" t="s">
        <v>8</v>
      </c>
      <c r="B24" s="43" t="s">
        <v>21</v>
      </c>
      <c r="C24" s="24" t="s">
        <v>9</v>
      </c>
      <c r="D24" s="139" t="s">
        <v>29</v>
      </c>
      <c r="E24" s="139"/>
      <c r="F24" s="139"/>
      <c r="G24" s="139" t="s">
        <v>35</v>
      </c>
      <c r="H24" s="139"/>
      <c r="L24" s="25"/>
    </row>
    <row r="25" spans="1:12" s="57" customFormat="1" ht="12" x14ac:dyDescent="0.25">
      <c r="A25" s="53">
        <v>1</v>
      </c>
      <c r="B25" s="59" t="str">
        <f>H11</f>
        <v>ТОО "Альянс"</v>
      </c>
      <c r="C25" s="54" t="s">
        <v>51</v>
      </c>
      <c r="D25" s="137">
        <f>I20</f>
        <v>8201500</v>
      </c>
      <c r="E25" s="137"/>
      <c r="F25" s="137"/>
      <c r="G25" s="138" t="s">
        <v>70</v>
      </c>
      <c r="H25" s="138"/>
      <c r="I25" s="56"/>
      <c r="J25" s="56"/>
      <c r="K25" s="56"/>
      <c r="L25" s="56"/>
    </row>
    <row r="26" spans="1:12" s="4" customFormat="1" ht="18.75" hidden="1" customHeight="1" x14ac:dyDescent="0.2">
      <c r="A26" s="30" t="s">
        <v>10</v>
      </c>
      <c r="B26" s="30"/>
      <c r="C26" s="141"/>
      <c r="D26" s="141"/>
      <c r="E26" s="142"/>
      <c r="F26" s="143"/>
      <c r="G26" s="11"/>
      <c r="H26" s="11"/>
      <c r="I26" s="12"/>
      <c r="J26" s="12"/>
      <c r="K26" s="12"/>
      <c r="L26" s="12"/>
    </row>
    <row r="27" spans="1:12" s="16" customFormat="1" ht="13.5" hidden="1" customHeight="1" x14ac:dyDescent="0.25">
      <c r="A27" s="31"/>
      <c r="B27" s="29" t="s">
        <v>11</v>
      </c>
      <c r="C27" s="141"/>
      <c r="D27" s="141"/>
      <c r="E27" s="142"/>
      <c r="F27" s="143"/>
      <c r="G27" s="18"/>
      <c r="H27" s="17"/>
      <c r="I27" s="17"/>
      <c r="J27" s="17"/>
      <c r="K27" s="17"/>
      <c r="L27" s="17"/>
    </row>
    <row r="28" spans="1:12" s="16" customFormat="1" ht="22.5" hidden="1" customHeight="1" x14ac:dyDescent="0.25">
      <c r="A28" s="32" t="s">
        <v>12</v>
      </c>
      <c r="B28" s="32"/>
      <c r="C28" s="141"/>
      <c r="D28" s="141"/>
      <c r="E28" s="142"/>
      <c r="F28" s="143"/>
      <c r="G28" s="17"/>
      <c r="H28" s="17"/>
      <c r="I28" s="17"/>
      <c r="J28" s="17"/>
      <c r="K28" s="17"/>
      <c r="L28" s="17"/>
    </row>
    <row r="29" spans="1:12" s="16" customFormat="1" ht="22.5" hidden="1" customHeight="1" x14ac:dyDescent="0.25">
      <c r="A29" s="31"/>
      <c r="B29" s="29" t="s">
        <v>13</v>
      </c>
      <c r="C29" s="141"/>
      <c r="D29" s="141"/>
      <c r="E29" s="142"/>
      <c r="F29" s="143"/>
      <c r="G29" s="18"/>
      <c r="H29" s="17"/>
      <c r="I29" s="17"/>
      <c r="J29" s="17"/>
      <c r="K29" s="17"/>
      <c r="L29" s="17"/>
    </row>
    <row r="30" spans="1:12" s="19" customFormat="1" ht="24.75" hidden="1" customHeight="1" x14ac:dyDescent="0.25">
      <c r="A30" s="33"/>
      <c r="B30" s="34" t="s">
        <v>14</v>
      </c>
      <c r="C30" s="141"/>
      <c r="D30" s="141"/>
      <c r="E30" s="142"/>
      <c r="F30" s="143"/>
      <c r="G30" s="21"/>
      <c r="H30" s="21"/>
      <c r="I30" s="17"/>
      <c r="J30" s="17"/>
      <c r="K30" s="17"/>
      <c r="L30" s="17"/>
    </row>
    <row r="31" spans="1:12" s="16" customFormat="1" ht="18" hidden="1" customHeight="1" x14ac:dyDescent="0.25">
      <c r="A31" s="31"/>
      <c r="B31" s="29" t="s">
        <v>15</v>
      </c>
      <c r="C31" s="141"/>
      <c r="D31" s="141"/>
      <c r="E31" s="142"/>
      <c r="F31" s="143"/>
      <c r="G31" s="18"/>
      <c r="H31" s="17"/>
      <c r="I31" s="17"/>
      <c r="J31" s="17"/>
      <c r="K31" s="17"/>
      <c r="L31" s="17"/>
    </row>
    <row r="32" spans="1:12" s="20" customFormat="1" ht="27" hidden="1" customHeight="1" x14ac:dyDescent="0.25">
      <c r="A32" s="35"/>
      <c r="B32" s="34" t="s">
        <v>16</v>
      </c>
      <c r="C32" s="141"/>
      <c r="D32" s="141"/>
      <c r="E32" s="142"/>
      <c r="F32" s="143"/>
      <c r="G32" s="22"/>
      <c r="H32" s="22"/>
      <c r="I32" s="22"/>
      <c r="J32" s="22"/>
      <c r="K32" s="22"/>
      <c r="L32" s="22"/>
    </row>
    <row r="33" spans="1:12" s="4" customFormat="1" ht="21" hidden="1" customHeight="1" x14ac:dyDescent="0.2">
      <c r="A33" s="36" t="s">
        <v>17</v>
      </c>
      <c r="B33" s="36"/>
      <c r="C33" s="141"/>
      <c r="D33" s="141"/>
      <c r="E33" s="142"/>
      <c r="F33" s="143"/>
      <c r="G33" s="14"/>
      <c r="H33" s="14"/>
      <c r="I33" s="15"/>
      <c r="J33" s="15"/>
      <c r="K33" s="15"/>
      <c r="L33" s="15"/>
    </row>
    <row r="34" spans="1:12" s="4" customFormat="1" ht="10.199999999999999" hidden="1" x14ac:dyDescent="0.2">
      <c r="A34" s="27"/>
      <c r="B34" s="27" t="s">
        <v>18</v>
      </c>
      <c r="C34" s="141"/>
      <c r="D34" s="141"/>
      <c r="E34" s="142"/>
      <c r="F34" s="143"/>
      <c r="G34" s="14"/>
      <c r="H34" s="15"/>
      <c r="I34" s="15"/>
      <c r="J34" s="15"/>
      <c r="K34" s="15"/>
      <c r="L34" s="15"/>
    </row>
    <row r="35" spans="1:12" hidden="1" x14ac:dyDescent="0.25">
      <c r="A35" s="37"/>
      <c r="B35" s="37"/>
      <c r="C35" s="141"/>
      <c r="D35" s="141"/>
      <c r="E35" s="142"/>
      <c r="F35" s="143"/>
      <c r="G35" s="2"/>
      <c r="H35" s="2"/>
      <c r="I35" s="3"/>
      <c r="J35" s="3"/>
      <c r="K35" s="3"/>
      <c r="L35" s="3"/>
    </row>
    <row r="36" spans="1:12" s="2" customFormat="1" ht="13.8" x14ac:dyDescent="0.25">
      <c r="A36" s="1"/>
      <c r="B36" s="1"/>
      <c r="C36" s="140"/>
      <c r="D36" s="140"/>
      <c r="E36" s="140"/>
      <c r="F36" s="140"/>
      <c r="G36" s="140"/>
      <c r="H36" s="140"/>
      <c r="I36" s="140"/>
      <c r="J36" s="40"/>
      <c r="K36" s="40"/>
    </row>
    <row r="37" spans="1:12" ht="13.2" customHeight="1" x14ac:dyDescent="0.25">
      <c r="A37" s="46" t="s">
        <v>32</v>
      </c>
      <c r="B37" s="47"/>
      <c r="C37" s="48"/>
      <c r="D37" s="48"/>
      <c r="E37" s="49"/>
      <c r="F37" s="6"/>
      <c r="G37" s="2"/>
      <c r="H37" s="2"/>
      <c r="J37" s="3"/>
      <c r="K37" s="3"/>
      <c r="L37" s="3"/>
    </row>
    <row r="38" spans="1:12" s="51" customFormat="1" ht="20.399999999999999" x14ac:dyDescent="0.3">
      <c r="A38" s="43" t="s">
        <v>8</v>
      </c>
      <c r="B38" s="43" t="s">
        <v>33</v>
      </c>
      <c r="C38" s="24" t="s">
        <v>36</v>
      </c>
      <c r="D38" s="139" t="s">
        <v>34</v>
      </c>
      <c r="E38" s="139"/>
      <c r="F38" s="139"/>
      <c r="G38" s="139" t="s">
        <v>35</v>
      </c>
      <c r="H38" s="139"/>
      <c r="I38" s="50"/>
      <c r="L38" s="52"/>
    </row>
    <row r="39" spans="1:12" s="57" customFormat="1" ht="12" x14ac:dyDescent="0.25">
      <c r="A39" s="53">
        <v>2</v>
      </c>
      <c r="B39" s="58" t="str">
        <f>J11</f>
        <v>ТОО "Астана-Дәрі-41"</v>
      </c>
      <c r="C39" s="54" t="s">
        <v>52</v>
      </c>
      <c r="D39" s="137">
        <f>K20</f>
        <v>8248000</v>
      </c>
      <c r="E39" s="137"/>
      <c r="F39" s="137"/>
      <c r="G39" s="138" t="s">
        <v>71</v>
      </c>
      <c r="H39" s="138"/>
      <c r="I39" s="55"/>
      <c r="J39" s="56"/>
      <c r="K39" s="56"/>
      <c r="L39" s="56"/>
    </row>
    <row r="40" spans="1:12" x14ac:dyDescent="0.25">
      <c r="A40" s="1" t="s">
        <v>22</v>
      </c>
    </row>
    <row r="42" spans="1:12" ht="18" hidden="1" customHeight="1" x14ac:dyDescent="0.25">
      <c r="B42" s="1" t="s">
        <v>37</v>
      </c>
      <c r="C42" s="38" t="s">
        <v>31</v>
      </c>
    </row>
    <row r="43" spans="1:12" ht="18" hidden="1" customHeight="1" x14ac:dyDescent="0.25">
      <c r="B43" s="1" t="s">
        <v>23</v>
      </c>
      <c r="C43" s="38" t="s">
        <v>24</v>
      </c>
    </row>
    <row r="44" spans="1:12" ht="18" hidden="1" customHeight="1" x14ac:dyDescent="0.25">
      <c r="B44" s="1" t="s">
        <v>25</v>
      </c>
      <c r="C44" s="38" t="s">
        <v>40</v>
      </c>
    </row>
    <row r="45" spans="1:12" ht="18" hidden="1" customHeight="1" x14ac:dyDescent="0.25">
      <c r="B45" s="1" t="s">
        <v>27</v>
      </c>
      <c r="C45" s="38" t="s">
        <v>26</v>
      </c>
    </row>
    <row r="46" spans="1:12" ht="18" hidden="1" customHeight="1" x14ac:dyDescent="0.25">
      <c r="B46" s="1" t="s">
        <v>38</v>
      </c>
      <c r="C46" s="38" t="s">
        <v>39</v>
      </c>
    </row>
    <row r="47" spans="1:12" hidden="1" x14ac:dyDescent="0.25"/>
  </sheetData>
  <sortState ref="A13:L19">
    <sortCondition ref="A13:A19"/>
  </sortState>
  <mergeCells count="50">
    <mergeCell ref="D24:F24"/>
    <mergeCell ref="A7:H7"/>
    <mergeCell ref="A22:L23"/>
    <mergeCell ref="D38:F38"/>
    <mergeCell ref="G38:H38"/>
    <mergeCell ref="E28:F28"/>
    <mergeCell ref="E29:F29"/>
    <mergeCell ref="E30:F30"/>
    <mergeCell ref="E31:F31"/>
    <mergeCell ref="E32:F32"/>
    <mergeCell ref="E33:F33"/>
    <mergeCell ref="E34:F34"/>
    <mergeCell ref="E35:F35"/>
    <mergeCell ref="C29:D29"/>
    <mergeCell ref="C28:D28"/>
    <mergeCell ref="A8:L8"/>
    <mergeCell ref="D39:F39"/>
    <mergeCell ref="G39:H39"/>
    <mergeCell ref="G24:H24"/>
    <mergeCell ref="G25:H25"/>
    <mergeCell ref="D25:F25"/>
    <mergeCell ref="C36:I36"/>
    <mergeCell ref="C30:D30"/>
    <mergeCell ref="C31:D31"/>
    <mergeCell ref="C32:D32"/>
    <mergeCell ref="C33:D33"/>
    <mergeCell ref="C26:D26"/>
    <mergeCell ref="C27:D27"/>
    <mergeCell ref="C34:D34"/>
    <mergeCell ref="C35:D35"/>
    <mergeCell ref="E26:F26"/>
    <mergeCell ref="E27:F27"/>
    <mergeCell ref="A10:A12"/>
    <mergeCell ref="B10:B12"/>
    <mergeCell ref="C10:C12"/>
    <mergeCell ref="D10:D12"/>
    <mergeCell ref="E10:G10"/>
    <mergeCell ref="H10:K10"/>
    <mergeCell ref="J11:K11"/>
    <mergeCell ref="L10:L12"/>
    <mergeCell ref="E11:E12"/>
    <mergeCell ref="F11:F12"/>
    <mergeCell ref="G11:G12"/>
    <mergeCell ref="H11:I11"/>
    <mergeCell ref="A5:D5"/>
    <mergeCell ref="A1:I1"/>
    <mergeCell ref="A3:D3"/>
    <mergeCell ref="A4:L4"/>
    <mergeCell ref="A6:D6"/>
    <mergeCell ref="A2:L2"/>
  </mergeCells>
  <pageMargins left="0.70866141732283472" right="0.15748031496062992" top="0.23622047244094491" bottom="0.19685039370078741" header="0.11811023622047245" footer="0.15748031496062992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 итогов ЗЦП</vt:lpstr>
      <vt:lpstr>'Протокол итогов ЗЦП'!Область_печати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402.1</dc:creator>
  <cp:lastModifiedBy>gp8</cp:lastModifiedBy>
  <cp:lastPrinted>2019-02-27T12:21:42Z</cp:lastPrinted>
  <dcterms:created xsi:type="dcterms:W3CDTF">2017-08-07T04:16:40Z</dcterms:created>
  <dcterms:modified xsi:type="dcterms:W3CDTF">2019-03-11T06:35:11Z</dcterms:modified>
</cp:coreProperties>
</file>