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бъявления и протокола ПП 1729\2019 - сайт\"/>
    </mc:Choice>
  </mc:AlternateContent>
  <bookViews>
    <workbookView xWindow="360" yWindow="288" windowWidth="20640" windowHeight="11640"/>
  </bookViews>
  <sheets>
    <sheet name="Протокол итогов ЗЦП" sheetId="1" r:id="rId1"/>
  </sheets>
  <definedNames>
    <definedName name="_xlnm._FilterDatabase" localSheetId="0" hidden="1">'Протокол итогов ЗЦП'!$A$10:$N$13</definedName>
    <definedName name="_xlnm.Print_Area" localSheetId="0">'Протокол итогов ЗЦП'!$A$1:$N$40</definedName>
  </definedNames>
  <calcPr calcId="152511"/>
</workbook>
</file>

<file path=xl/calcChain.xml><?xml version="1.0" encoding="utf-8"?>
<calcChain xmlns="http://schemas.openxmlformats.org/spreadsheetml/2006/main">
  <c r="G13" i="1" l="1"/>
  <c r="M13" i="1" l="1"/>
  <c r="M14" i="1" s="1"/>
  <c r="D19" i="1" s="1"/>
  <c r="K13" i="1" l="1"/>
  <c r="K14" i="1" s="1"/>
  <c r="D33" i="1" s="1"/>
  <c r="I13" i="1"/>
  <c r="I14" i="1" s="1"/>
  <c r="G14" i="1" l="1"/>
</calcChain>
</file>

<file path=xl/sharedStrings.xml><?xml version="1.0" encoding="utf-8"?>
<sst xmlns="http://schemas.openxmlformats.org/spreadsheetml/2006/main" count="70" uniqueCount="59">
  <si>
    <t>№</t>
  </si>
  <si>
    <t>Техническая спецификация</t>
  </si>
  <si>
    <t>Ед.изм</t>
  </si>
  <si>
    <t>Потенциальные поставщики представившие ценовые предложения.</t>
  </si>
  <si>
    <t>Итоги  (победитель)</t>
  </si>
  <si>
    <t>Количество</t>
  </si>
  <si>
    <t>Цена за единицу</t>
  </si>
  <si>
    <t>Сумма</t>
  </si>
  <si>
    <t>№ п/п</t>
  </si>
  <si>
    <t>Адрес потенциального поставщика</t>
  </si>
  <si>
    <t>Председатель:</t>
  </si>
  <si>
    <t xml:space="preserve">заместитель главного врача по ЛД :  </t>
  </si>
  <si>
    <t>Члены комиссии:</t>
  </si>
  <si>
    <t>главный бухгалтер</t>
  </si>
  <si>
    <t>ИО главной медсестры</t>
  </si>
  <si>
    <t xml:space="preserve">провизор:         </t>
  </si>
  <si>
    <t>юрист</t>
  </si>
  <si>
    <t>Секретарь:</t>
  </si>
  <si>
    <t>бухгалтер по ГЗ</t>
  </si>
  <si>
    <t>Городская поликлиника №8</t>
  </si>
  <si>
    <t>Торговое наименование</t>
  </si>
  <si>
    <t>Наименование 
потенциального поставщика</t>
  </si>
  <si>
    <r>
      <t xml:space="preserve">Наименование заказчика (организатор) закупок – </t>
    </r>
    <r>
      <rPr>
        <b/>
        <sz val="10"/>
        <color theme="1"/>
        <rFont val="Times New Roman"/>
        <family val="1"/>
        <charset val="204"/>
      </rPr>
      <t>ГКП на ПХВ «Городская поликлиника №8» УЗ города Алматы.</t>
    </r>
  </si>
  <si>
    <r>
      <t xml:space="preserve">Адрес заказчика (организатора) закупок: </t>
    </r>
    <r>
      <rPr>
        <b/>
        <sz val="10"/>
        <color theme="1"/>
        <rFont val="Times New Roman"/>
        <family val="1"/>
        <charset val="204"/>
      </rPr>
      <t>город Алматы,  улица Туркебаевa д.40.</t>
    </r>
  </si>
  <si>
    <t>Поставщики, присутствовавшие  при процедуре вскрытия конвертов с ценовыми предложениями: не присутствовали</t>
  </si>
  <si>
    <t>Главный бухгалтер</t>
  </si>
  <si>
    <t>Назарбекова Н.Б.</t>
  </si>
  <si>
    <t>Главная медсестра</t>
  </si>
  <si>
    <t>Рабилова А.Т</t>
  </si>
  <si>
    <t>Юрист</t>
  </si>
  <si>
    <t>Провизор</t>
  </si>
  <si>
    <t xml:space="preserve">Сумма договора </t>
  </si>
  <si>
    <t>ИТОГО</t>
  </si>
  <si>
    <t>Садуакасова А.А.</t>
  </si>
  <si>
    <t>Наименование 
 поставщика</t>
  </si>
  <si>
    <t>Адрес  поставщика</t>
  </si>
  <si>
    <t>Общая сумма</t>
  </si>
  <si>
    <t>Дата и время предоставления ценового предложения</t>
  </si>
  <si>
    <t>штука</t>
  </si>
  <si>
    <t>ТОО Aimed</t>
  </si>
  <si>
    <t>ТОО "AR-MEDICAL"</t>
  </si>
  <si>
    <t>ТОО Компания Демеу</t>
  </si>
  <si>
    <t>Протокол №3</t>
  </si>
  <si>
    <t xml:space="preserve">об итогах  закупок  лекарственных средств, профилактических (иммунобиологических, диагностических,дезинфицирующих) препаратов, изделий медицинского назначения   способом «Запроса ценовых предложений», согласно Постановления Правительства Республики Казахстан от 30 октября 2009 года № 1729 </t>
  </si>
  <si>
    <t>Кресло гинекологическое</t>
  </si>
  <si>
    <t>Преднозначено для гинекологических обследований, проведения различных процедур а так же для проведения мелких хирургических вмешательств. Конструкция - неразборная. Выполненна в виде сварного каркаса, спинки и седенья. Каркас из стальных труб с полимерно порошковым покрытием. Быстросъемные подушки спинки и сиденья из фанеры, обтянуты винилокожей, со вставками из литого пенополиуретана, толщиной 50 мм.</t>
  </si>
  <si>
    <r>
      <t xml:space="preserve">Дата  протокола: </t>
    </r>
    <r>
      <rPr>
        <b/>
        <sz val="10"/>
        <rFont val="Times New Roman"/>
        <family val="1"/>
        <charset val="204"/>
      </rPr>
      <t>22. 01. 2019г. 10:00 ч.</t>
    </r>
  </si>
  <si>
    <r>
      <t xml:space="preserve">Дата начала приема заявок : </t>
    </r>
    <r>
      <rPr>
        <b/>
        <sz val="10"/>
        <rFont val="Times New Roman"/>
        <family val="1"/>
        <charset val="204"/>
      </rPr>
      <t xml:space="preserve">14. 01. 2019г. с 08:00 ч        </t>
    </r>
  </si>
  <si>
    <r>
      <t xml:space="preserve">Дата окончания приема заявок: </t>
    </r>
    <r>
      <rPr>
        <b/>
        <sz val="10"/>
        <rFont val="Times New Roman"/>
        <family val="1"/>
        <charset val="204"/>
      </rPr>
      <t>21. 01. 2019 г, до 09:00 ч</t>
    </r>
  </si>
  <si>
    <r>
      <t xml:space="preserve">Наименование закупки: </t>
    </r>
    <r>
      <rPr>
        <b/>
        <sz val="10"/>
        <rFont val="Times New Roman"/>
        <family val="1"/>
        <charset val="204"/>
      </rPr>
      <t>Закуп медицинской техники способом «Запроса ценовых предложений»</t>
    </r>
  </si>
  <si>
    <t>город Алматы, улица 2 Остроумова, дом 19Г.</t>
  </si>
  <si>
    <t>город Алматы, улица Майлина , дом 54/106</t>
  </si>
  <si>
    <t>18.01.2019г, 16ч:07 мин.</t>
  </si>
  <si>
    <t>21.01.2019г, 08ч:30 мин.</t>
  </si>
  <si>
    <t>Наименование, местонахождение потенциального поставщика, с которым будет заключен договор и общая сумма  договора согласно представленным ценовым  предложениям:</t>
  </si>
  <si>
    <t>2. Наименование и местонахождение  поставщика занявщий второе место:</t>
  </si>
  <si>
    <t>Заместитель главного врача</t>
  </si>
  <si>
    <t xml:space="preserve">  Бейсенбаева С. Е.</t>
  </si>
  <si>
    <t>Жайжанова К.М.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</si>
</sst>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19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9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13" fillId="0" borderId="0"/>
    <xf numFmtId="0" fontId="9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vertical="center" wrapText="1"/>
    </xf>
    <xf numFmtId="0" fontId="3" fillId="0" borderId="0" xfId="0" applyFont="1"/>
    <xf numFmtId="0" fontId="3" fillId="0" borderId="0" xfId="0" applyFont="1" applyFill="1" applyAlignment="1"/>
    <xf numFmtId="0" fontId="7" fillId="0" borderId="0" xfId="0" applyFont="1" applyFill="1"/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4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7" fillId="0" borderId="1" xfId="0" applyFont="1" applyFill="1" applyBorder="1"/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Border="1" applyAlignment="1"/>
    <xf numFmtId="0" fontId="12" fillId="0" borderId="1" xfId="0" applyFont="1" applyBorder="1" applyAlignment="1"/>
    <xf numFmtId="0" fontId="5" fillId="0" borderId="1" xfId="0" applyFont="1" applyFill="1" applyBorder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Border="1"/>
    <xf numFmtId="0" fontId="7" fillId="0" borderId="0" xfId="0" applyFont="1"/>
    <xf numFmtId="0" fontId="12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4" fillId="0" borderId="0" xfId="0" applyFont="1" applyFill="1"/>
    <xf numFmtId="0" fontId="14" fillId="0" borderId="0" xfId="0" applyFont="1" applyFill="1" applyAlignme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horizontal="center" wrapText="1"/>
    </xf>
    <xf numFmtId="3" fontId="10" fillId="0" borderId="8" xfId="1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right" wrapText="1"/>
    </xf>
    <xf numFmtId="4" fontId="8" fillId="0" borderId="7" xfId="0" applyNumberFormat="1" applyFont="1" applyFill="1" applyBorder="1" applyAlignment="1">
      <alignment horizontal="right" wrapText="1"/>
    </xf>
    <xf numFmtId="4" fontId="11" fillId="0" borderId="7" xfId="0" applyNumberFormat="1" applyFont="1" applyFill="1" applyBorder="1" applyAlignment="1">
      <alignment horizontal="right" wrapText="1"/>
    </xf>
    <xf numFmtId="4" fontId="11" fillId="0" borderId="12" xfId="0" applyNumberFormat="1" applyFont="1" applyFill="1" applyBorder="1" applyAlignment="1">
      <alignment horizontal="right" wrapText="1"/>
    </xf>
    <xf numFmtId="4" fontId="11" fillId="0" borderId="13" xfId="0" applyNumberFormat="1" applyFont="1" applyFill="1" applyBorder="1" applyAlignment="1">
      <alignment horizontal="right" wrapText="1"/>
    </xf>
    <xf numFmtId="4" fontId="8" fillId="0" borderId="14" xfId="0" applyNumberFormat="1" applyFont="1" applyFill="1" applyBorder="1" applyAlignment="1">
      <alignment horizontal="right" wrapText="1"/>
    </xf>
    <xf numFmtId="0" fontId="8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wrapText="1"/>
    </xf>
    <xf numFmtId="0" fontId="10" fillId="0" borderId="16" xfId="0" applyFont="1" applyFill="1" applyBorder="1" applyAlignment="1">
      <alignment horizontal="center"/>
    </xf>
    <xf numFmtId="3" fontId="10" fillId="0" borderId="16" xfId="1" applyNumberFormat="1" applyFont="1" applyFill="1" applyBorder="1" applyAlignment="1">
      <alignment horizontal="center"/>
    </xf>
    <xf numFmtId="4" fontId="10" fillId="0" borderId="16" xfId="0" applyNumberFormat="1" applyFont="1" applyFill="1" applyBorder="1" applyAlignment="1">
      <alignment horizontal="center"/>
    </xf>
    <xf numFmtId="4" fontId="10" fillId="0" borderId="17" xfId="0" applyNumberFormat="1" applyFont="1" applyFill="1" applyBorder="1" applyAlignment="1">
      <alignment horizontal="right" wrapText="1"/>
    </xf>
    <xf numFmtId="4" fontId="8" fillId="3" borderId="15" xfId="0" applyNumberFormat="1" applyFont="1" applyFill="1" applyBorder="1" applyAlignment="1"/>
    <xf numFmtId="4" fontId="10" fillId="3" borderId="17" xfId="0" applyNumberFormat="1" applyFont="1" applyFill="1" applyBorder="1" applyAlignment="1">
      <alignment horizontal="right" wrapText="1"/>
    </xf>
    <xf numFmtId="0" fontId="8" fillId="0" borderId="20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" fontId="10" fillId="5" borderId="18" xfId="0" applyNumberFormat="1" applyFont="1" applyFill="1" applyBorder="1" applyAlignment="1">
      <alignment horizontal="center"/>
    </xf>
    <xf numFmtId="4" fontId="10" fillId="5" borderId="19" xfId="0" applyNumberFormat="1" applyFont="1" applyFill="1" applyBorder="1" applyAlignment="1">
      <alignment horizontal="right" wrapText="1"/>
    </xf>
    <xf numFmtId="0" fontId="7" fillId="4" borderId="13" xfId="0" applyFont="1" applyFill="1" applyBorder="1" applyAlignment="1">
      <alignment horizontal="center" vertical="center" wrapText="1"/>
    </xf>
    <xf numFmtId="4" fontId="10" fillId="4" borderId="15" xfId="0" applyNumberFormat="1" applyFont="1" applyFill="1" applyBorder="1" applyAlignment="1">
      <alignment horizontal="center"/>
    </xf>
    <xf numFmtId="4" fontId="10" fillId="4" borderId="17" xfId="0" applyNumberFormat="1" applyFont="1" applyFill="1" applyBorder="1" applyAlignment="1">
      <alignment horizontal="right" wrapText="1"/>
    </xf>
    <xf numFmtId="0" fontId="18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0"/>
  <sheetViews>
    <sheetView tabSelected="1" topLeftCell="A16" zoomScaleNormal="100" zoomScaleSheetLayoutView="40" workbookViewId="0">
      <selection activeCell="C46" sqref="C46"/>
    </sheetView>
  </sheetViews>
  <sheetFormatPr defaultColWidth="9.109375" defaultRowHeight="13.2" x14ac:dyDescent="0.25"/>
  <cols>
    <col min="1" max="1" width="3" style="2" customWidth="1"/>
    <col min="2" max="2" width="27.33203125" style="2" bestFit="1" customWidth="1"/>
    <col min="3" max="3" width="32.6640625" style="2" customWidth="1"/>
    <col min="4" max="4" width="8.44140625" style="6" customWidth="1"/>
    <col min="5" max="5" width="8.109375" style="2" customWidth="1"/>
    <col min="6" max="6" width="11" style="2" bestFit="1" customWidth="1"/>
    <col min="7" max="7" width="10.44140625" style="2" customWidth="1"/>
    <col min="8" max="8" width="9.33203125" style="2" customWidth="1"/>
    <col min="9" max="9" width="10.109375" style="5" bestFit="1" customWidth="1"/>
    <col min="10" max="10" width="9.5546875" style="5" customWidth="1"/>
    <col min="11" max="11" width="10.109375" style="5" bestFit="1" customWidth="1"/>
    <col min="12" max="12" width="9.6640625" style="5" customWidth="1"/>
    <col min="13" max="13" width="10.109375" style="5" customWidth="1"/>
    <col min="14" max="14" width="10" style="5" customWidth="1"/>
    <col min="15" max="15" width="15.44140625" style="2" customWidth="1"/>
    <col min="16" max="16384" width="9.109375" style="2"/>
  </cols>
  <sheetData>
    <row r="1" spans="1:15" ht="16.2" x14ac:dyDescent="0.3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1"/>
    </row>
    <row r="2" spans="1:15" ht="41.25" customHeight="1" x14ac:dyDescent="0.25">
      <c r="A2" s="88" t="s">
        <v>43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3"/>
    </row>
    <row r="3" spans="1:15" s="4" customFormat="1" ht="18" customHeight="1" x14ac:dyDescent="0.25">
      <c r="A3" s="87" t="s">
        <v>46</v>
      </c>
      <c r="B3" s="87"/>
      <c r="C3" s="87"/>
      <c r="D3" s="8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5" ht="15.75" customHeight="1" x14ac:dyDescent="0.25">
      <c r="A4" s="86" t="s">
        <v>49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15" ht="15" customHeight="1" x14ac:dyDescent="0.25">
      <c r="A5" s="86" t="s">
        <v>47</v>
      </c>
      <c r="B5" s="86"/>
      <c r="C5" s="86"/>
      <c r="D5" s="86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5" ht="15" customHeight="1" x14ac:dyDescent="0.25">
      <c r="A6" s="86" t="s">
        <v>48</v>
      </c>
      <c r="B6" s="86"/>
      <c r="C6" s="86"/>
      <c r="D6" s="86"/>
      <c r="E6" s="49"/>
      <c r="F6" s="49"/>
      <c r="G6" s="49"/>
      <c r="H6" s="49"/>
      <c r="I6" s="50"/>
      <c r="J6" s="50"/>
      <c r="K6" s="50"/>
      <c r="L6" s="50"/>
      <c r="M6" s="50"/>
      <c r="N6" s="50"/>
    </row>
    <row r="7" spans="1:15" ht="15" customHeight="1" x14ac:dyDescent="0.25">
      <c r="A7" s="122" t="s">
        <v>22</v>
      </c>
      <c r="B7" s="122"/>
      <c r="C7" s="122"/>
      <c r="D7" s="122"/>
      <c r="E7" s="122"/>
      <c r="F7" s="122"/>
      <c r="G7" s="122"/>
      <c r="H7" s="122"/>
    </row>
    <row r="8" spans="1:15" ht="13.8" x14ac:dyDescent="0.3">
      <c r="A8" s="124" t="s">
        <v>23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45"/>
    </row>
    <row r="9" spans="1:15" ht="13.5" customHeight="1" thickBot="1" x14ac:dyDescent="0.35">
      <c r="A9" s="22"/>
      <c r="B9" s="22"/>
      <c r="C9" s="22"/>
      <c r="D9" s="22"/>
      <c r="E9" s="22"/>
      <c r="F9" s="22"/>
      <c r="G9" s="22"/>
      <c r="H9" s="22"/>
      <c r="I9" s="22"/>
      <c r="J9" s="33"/>
      <c r="K9" s="33"/>
      <c r="L9" s="34"/>
      <c r="M9" s="34"/>
      <c r="N9" s="22"/>
      <c r="O9" s="23"/>
    </row>
    <row r="10" spans="1:15" s="6" customFormat="1" ht="12.6" thickBot="1" x14ac:dyDescent="0.25">
      <c r="A10" s="105" t="s">
        <v>0</v>
      </c>
      <c r="B10" s="108" t="s">
        <v>20</v>
      </c>
      <c r="C10" s="108" t="s">
        <v>1</v>
      </c>
      <c r="D10" s="111" t="s">
        <v>2</v>
      </c>
      <c r="E10" s="114" t="s">
        <v>19</v>
      </c>
      <c r="F10" s="114"/>
      <c r="G10" s="115"/>
      <c r="H10" s="91" t="s">
        <v>3</v>
      </c>
      <c r="I10" s="92"/>
      <c r="J10" s="92"/>
      <c r="K10" s="92"/>
      <c r="L10" s="92"/>
      <c r="M10" s="93"/>
      <c r="N10" s="96" t="s">
        <v>4</v>
      </c>
    </row>
    <row r="11" spans="1:15" s="6" customFormat="1" ht="10.199999999999999" x14ac:dyDescent="0.2">
      <c r="A11" s="106"/>
      <c r="B11" s="109"/>
      <c r="C11" s="109"/>
      <c r="D11" s="112"/>
      <c r="E11" s="99" t="s">
        <v>5</v>
      </c>
      <c r="F11" s="99" t="s">
        <v>6</v>
      </c>
      <c r="G11" s="101" t="s">
        <v>7</v>
      </c>
      <c r="H11" s="103" t="s">
        <v>40</v>
      </c>
      <c r="I11" s="104"/>
      <c r="J11" s="89" t="s">
        <v>39</v>
      </c>
      <c r="K11" s="90"/>
      <c r="L11" s="94" t="s">
        <v>41</v>
      </c>
      <c r="M11" s="95"/>
      <c r="N11" s="97"/>
    </row>
    <row r="12" spans="1:15" s="6" customFormat="1" ht="21" thickBot="1" x14ac:dyDescent="0.25">
      <c r="A12" s="107"/>
      <c r="B12" s="110"/>
      <c r="C12" s="110"/>
      <c r="D12" s="113"/>
      <c r="E12" s="100"/>
      <c r="F12" s="100"/>
      <c r="G12" s="102"/>
      <c r="H12" s="75" t="s">
        <v>6</v>
      </c>
      <c r="I12" s="76" t="s">
        <v>7</v>
      </c>
      <c r="J12" s="77" t="s">
        <v>6</v>
      </c>
      <c r="K12" s="78" t="s">
        <v>7</v>
      </c>
      <c r="L12" s="79" t="s">
        <v>6</v>
      </c>
      <c r="M12" s="82" t="s">
        <v>7</v>
      </c>
      <c r="N12" s="98"/>
    </row>
    <row r="13" spans="1:15" s="11" customFormat="1" ht="102.6" x14ac:dyDescent="0.25">
      <c r="A13" s="65">
        <v>1</v>
      </c>
      <c r="B13" s="66" t="s">
        <v>44</v>
      </c>
      <c r="C13" s="67" t="s">
        <v>45</v>
      </c>
      <c r="D13" s="68" t="s">
        <v>38</v>
      </c>
      <c r="E13" s="69">
        <v>2</v>
      </c>
      <c r="F13" s="70">
        <v>2510000</v>
      </c>
      <c r="G13" s="71">
        <f>E13*F13</f>
        <v>5020000</v>
      </c>
      <c r="H13" s="72">
        <v>2510000</v>
      </c>
      <c r="I13" s="73">
        <f>E13*H13</f>
        <v>5020000</v>
      </c>
      <c r="J13" s="80">
        <v>2500000</v>
      </c>
      <c r="K13" s="81">
        <f>E13*J13</f>
        <v>5000000</v>
      </c>
      <c r="L13" s="83">
        <v>2495300</v>
      </c>
      <c r="M13" s="84">
        <f>E13*L13</f>
        <v>4990600</v>
      </c>
      <c r="N13" s="74" t="s">
        <v>41</v>
      </c>
    </row>
    <row r="14" spans="1:15" s="11" customFormat="1" ht="19.5" customHeight="1" thickBot="1" x14ac:dyDescent="0.3">
      <c r="A14" s="53"/>
      <c r="B14" s="54" t="s">
        <v>32</v>
      </c>
      <c r="C14" s="55"/>
      <c r="D14" s="56"/>
      <c r="E14" s="57"/>
      <c r="F14" s="58"/>
      <c r="G14" s="59">
        <f>SUM(G13:G13)</f>
        <v>5020000</v>
      </c>
      <c r="H14" s="60"/>
      <c r="I14" s="59">
        <f>SUM(I13:I13)</f>
        <v>5020000</v>
      </c>
      <c r="J14" s="62"/>
      <c r="K14" s="63">
        <f>SUM(K13:K13)</f>
        <v>5000000</v>
      </c>
      <c r="L14" s="61"/>
      <c r="M14" s="59">
        <f>SUM(M13)</f>
        <v>4990600</v>
      </c>
      <c r="N14" s="64"/>
    </row>
    <row r="15" spans="1:15" s="6" customFormat="1" ht="6" customHeight="1" x14ac:dyDescent="0.2">
      <c r="A15" s="9"/>
      <c r="B15" s="9"/>
      <c r="C15" s="8"/>
      <c r="D15" s="8"/>
      <c r="E15" s="8"/>
      <c r="F15" s="8"/>
      <c r="G15" s="8"/>
      <c r="H15" s="8"/>
      <c r="I15" s="12"/>
      <c r="J15" s="12"/>
      <c r="K15" s="12"/>
      <c r="L15" s="12"/>
      <c r="M15" s="12"/>
      <c r="N15" s="13"/>
      <c r="O15" s="8"/>
    </row>
    <row r="16" spans="1:15" s="15" customFormat="1" ht="10.199999999999999" x14ac:dyDescent="0.2">
      <c r="A16" s="123" t="s">
        <v>54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</row>
    <row r="17" spans="1:15" s="6" customFormat="1" ht="11.25" customHeight="1" x14ac:dyDescent="0.2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5" s="25" customFormat="1" ht="20.399999999999999" x14ac:dyDescent="0.3">
      <c r="A18" s="44" t="s">
        <v>8</v>
      </c>
      <c r="B18" s="44" t="s">
        <v>21</v>
      </c>
      <c r="C18" s="46" t="s">
        <v>9</v>
      </c>
      <c r="D18" s="117" t="s">
        <v>31</v>
      </c>
      <c r="E18" s="117"/>
      <c r="F18" s="117"/>
      <c r="G18" s="117" t="s">
        <v>37</v>
      </c>
      <c r="H18" s="117"/>
      <c r="N18" s="21"/>
    </row>
    <row r="19" spans="1:15" s="16" customFormat="1" ht="22.5" customHeight="1" x14ac:dyDescent="0.2">
      <c r="A19" s="35">
        <v>1</v>
      </c>
      <c r="B19" s="26" t="s">
        <v>41</v>
      </c>
      <c r="C19" s="39" t="s">
        <v>51</v>
      </c>
      <c r="D19" s="116">
        <f>M14</f>
        <v>4990600</v>
      </c>
      <c r="E19" s="116"/>
      <c r="F19" s="116"/>
      <c r="G19" s="116" t="s">
        <v>52</v>
      </c>
      <c r="H19" s="116"/>
      <c r="I19" s="14"/>
      <c r="J19" s="14"/>
      <c r="K19" s="14"/>
      <c r="L19" s="14"/>
      <c r="M19" s="14"/>
      <c r="N19" s="14"/>
    </row>
    <row r="20" spans="1:15" s="6" customFormat="1" ht="18.75" hidden="1" customHeight="1" x14ac:dyDescent="0.2">
      <c r="A20" s="27" t="s">
        <v>10</v>
      </c>
      <c r="B20" s="27"/>
      <c r="C20" s="119"/>
      <c r="D20" s="119"/>
      <c r="E20" s="120"/>
      <c r="F20" s="121"/>
      <c r="G20" s="13"/>
      <c r="H20" s="13"/>
      <c r="I20" s="14"/>
      <c r="J20" s="14"/>
      <c r="K20" s="14"/>
      <c r="L20" s="14"/>
      <c r="M20" s="14"/>
      <c r="N20" s="14"/>
    </row>
    <row r="21" spans="1:15" s="6" customFormat="1" ht="13.5" hidden="1" customHeight="1" x14ac:dyDescent="0.2">
      <c r="A21" s="24"/>
      <c r="B21" s="26" t="s">
        <v>11</v>
      </c>
      <c r="C21" s="119"/>
      <c r="D21" s="119"/>
      <c r="E21" s="120"/>
      <c r="F21" s="121"/>
      <c r="G21" s="16"/>
      <c r="H21" s="17"/>
      <c r="I21" s="17"/>
      <c r="J21" s="17"/>
      <c r="K21" s="17"/>
      <c r="L21" s="17"/>
      <c r="M21" s="17"/>
      <c r="N21" s="17"/>
    </row>
    <row r="22" spans="1:15" s="6" customFormat="1" ht="22.5" hidden="1" customHeight="1" x14ac:dyDescent="0.2">
      <c r="A22" s="28" t="s">
        <v>12</v>
      </c>
      <c r="B22" s="28"/>
      <c r="C22" s="119"/>
      <c r="D22" s="119"/>
      <c r="E22" s="120"/>
      <c r="F22" s="121"/>
      <c r="G22" s="17"/>
      <c r="H22" s="17"/>
      <c r="I22" s="17"/>
      <c r="J22" s="17"/>
      <c r="K22" s="17"/>
      <c r="L22" s="17"/>
      <c r="M22" s="17"/>
      <c r="N22" s="17"/>
    </row>
    <row r="23" spans="1:15" s="6" customFormat="1" ht="22.5" hidden="1" customHeight="1" x14ac:dyDescent="0.2">
      <c r="A23" s="24"/>
      <c r="B23" s="26" t="s">
        <v>13</v>
      </c>
      <c r="C23" s="119"/>
      <c r="D23" s="119"/>
      <c r="E23" s="120"/>
      <c r="F23" s="121"/>
      <c r="G23" s="16"/>
      <c r="H23" s="17"/>
      <c r="I23" s="17"/>
      <c r="J23" s="17"/>
      <c r="K23" s="17"/>
      <c r="L23" s="17"/>
      <c r="M23" s="17"/>
      <c r="N23" s="17"/>
    </row>
    <row r="24" spans="1:15" s="41" customFormat="1" ht="24.75" hidden="1" customHeight="1" x14ac:dyDescent="0.2">
      <c r="A24" s="40"/>
      <c r="B24" s="29" t="s">
        <v>14</v>
      </c>
      <c r="C24" s="119"/>
      <c r="D24" s="119"/>
      <c r="E24" s="120"/>
      <c r="F24" s="121"/>
      <c r="G24" s="19"/>
      <c r="H24" s="19"/>
      <c r="I24" s="17"/>
      <c r="J24" s="17"/>
      <c r="K24" s="17"/>
      <c r="L24" s="17"/>
      <c r="M24" s="17"/>
      <c r="N24" s="17"/>
    </row>
    <row r="25" spans="1:15" s="6" customFormat="1" ht="18" hidden="1" customHeight="1" x14ac:dyDescent="0.2">
      <c r="A25" s="24"/>
      <c r="B25" s="26" t="s">
        <v>15</v>
      </c>
      <c r="C25" s="119"/>
      <c r="D25" s="119"/>
      <c r="E25" s="120"/>
      <c r="F25" s="121"/>
      <c r="G25" s="16"/>
      <c r="H25" s="17"/>
      <c r="I25" s="17"/>
      <c r="J25" s="17"/>
      <c r="K25" s="17"/>
      <c r="L25" s="17"/>
      <c r="M25" s="17"/>
      <c r="N25" s="17"/>
    </row>
    <row r="26" spans="1:15" s="18" customFormat="1" ht="27" hidden="1" customHeight="1" x14ac:dyDescent="0.25">
      <c r="A26" s="30"/>
      <c r="B26" s="29" t="s">
        <v>16</v>
      </c>
      <c r="C26" s="119"/>
      <c r="D26" s="119"/>
      <c r="E26" s="120"/>
      <c r="F26" s="121"/>
      <c r="G26" s="20"/>
      <c r="H26" s="20"/>
      <c r="I26" s="20"/>
      <c r="J26" s="20"/>
      <c r="K26" s="20"/>
      <c r="L26" s="20"/>
      <c r="M26" s="20"/>
      <c r="N26" s="20"/>
    </row>
    <row r="27" spans="1:15" s="6" customFormat="1" ht="21" hidden="1" customHeight="1" x14ac:dyDescent="0.2">
      <c r="A27" s="31" t="s">
        <v>17</v>
      </c>
      <c r="B27" s="31"/>
      <c r="C27" s="119"/>
      <c r="D27" s="119"/>
      <c r="E27" s="120"/>
      <c r="F27" s="121"/>
      <c r="G27" s="16"/>
      <c r="H27" s="16"/>
      <c r="I27" s="17"/>
      <c r="J27" s="17"/>
      <c r="K27" s="17"/>
      <c r="L27" s="17"/>
      <c r="M27" s="17"/>
      <c r="N27" s="17"/>
    </row>
    <row r="28" spans="1:15" s="6" customFormat="1" ht="10.199999999999999" hidden="1" x14ac:dyDescent="0.2">
      <c r="A28" s="24"/>
      <c r="B28" s="24" t="s">
        <v>18</v>
      </c>
      <c r="C28" s="119"/>
      <c r="D28" s="119"/>
      <c r="E28" s="120"/>
      <c r="F28" s="121"/>
      <c r="G28" s="16"/>
      <c r="H28" s="17"/>
      <c r="I28" s="17"/>
      <c r="J28" s="17"/>
      <c r="K28" s="17"/>
      <c r="L28" s="17"/>
      <c r="M28" s="17"/>
      <c r="N28" s="17"/>
    </row>
    <row r="29" spans="1:15" s="6" customFormat="1" ht="10.199999999999999" hidden="1" x14ac:dyDescent="0.2">
      <c r="A29" s="24"/>
      <c r="B29" s="24"/>
      <c r="C29" s="119"/>
      <c r="D29" s="119"/>
      <c r="E29" s="120"/>
      <c r="F29" s="121"/>
      <c r="G29" s="16"/>
      <c r="H29" s="16"/>
      <c r="I29" s="17"/>
      <c r="J29" s="17"/>
      <c r="K29" s="17"/>
      <c r="L29" s="17"/>
      <c r="M29" s="17"/>
      <c r="N29" s="17"/>
    </row>
    <row r="30" spans="1:15" s="16" customFormat="1" ht="10.8" x14ac:dyDescent="0.2">
      <c r="A30" s="6"/>
      <c r="B30" s="6"/>
      <c r="C30" s="118"/>
      <c r="D30" s="118"/>
      <c r="E30" s="118"/>
      <c r="F30" s="118"/>
      <c r="G30" s="118"/>
      <c r="H30" s="118"/>
      <c r="I30" s="118"/>
      <c r="J30" s="42"/>
      <c r="K30" s="42"/>
      <c r="L30" s="42"/>
      <c r="M30" s="42"/>
      <c r="O30" s="6"/>
    </row>
    <row r="31" spans="1:15" s="52" customFormat="1" ht="21.6" customHeight="1" x14ac:dyDescent="0.3">
      <c r="A31" s="7" t="s">
        <v>55</v>
      </c>
      <c r="B31" s="51"/>
      <c r="C31" s="38"/>
      <c r="D31" s="38"/>
      <c r="E31" s="36"/>
      <c r="F31" s="9"/>
      <c r="J31" s="25"/>
      <c r="K31" s="25"/>
      <c r="L31" s="25"/>
      <c r="M31" s="25"/>
      <c r="N31" s="25"/>
    </row>
    <row r="32" spans="1:15" s="37" customFormat="1" ht="20.399999999999999" x14ac:dyDescent="0.3">
      <c r="A32" s="44" t="s">
        <v>8</v>
      </c>
      <c r="B32" s="44" t="s">
        <v>34</v>
      </c>
      <c r="C32" s="44" t="s">
        <v>35</v>
      </c>
      <c r="D32" s="117" t="s">
        <v>36</v>
      </c>
      <c r="E32" s="117"/>
      <c r="F32" s="117"/>
      <c r="G32" s="117" t="s">
        <v>37</v>
      </c>
      <c r="H32" s="117"/>
      <c r="I32" s="10"/>
      <c r="N32" s="38"/>
    </row>
    <row r="33" spans="1:14" s="16" customFormat="1" ht="24.6" customHeight="1" x14ac:dyDescent="0.2">
      <c r="A33" s="35">
        <v>1</v>
      </c>
      <c r="B33" s="43" t="s">
        <v>39</v>
      </c>
      <c r="C33" s="39" t="s">
        <v>50</v>
      </c>
      <c r="D33" s="116">
        <f>K14</f>
        <v>5000000</v>
      </c>
      <c r="E33" s="116"/>
      <c r="F33" s="116"/>
      <c r="G33" s="116" t="s">
        <v>53</v>
      </c>
      <c r="H33" s="116"/>
      <c r="I33" s="12"/>
      <c r="J33" s="14"/>
      <c r="K33" s="14"/>
      <c r="L33" s="14"/>
      <c r="M33" s="14"/>
      <c r="N33" s="14"/>
    </row>
    <row r="34" spans="1:14" s="6" customFormat="1" ht="15" customHeight="1" x14ac:dyDescent="0.2">
      <c r="A34" s="6" t="s">
        <v>24</v>
      </c>
      <c r="I34" s="16"/>
      <c r="J34" s="16"/>
      <c r="K34" s="16"/>
      <c r="L34" s="16"/>
      <c r="M34" s="16"/>
      <c r="N34" s="16"/>
    </row>
    <row r="35" spans="1:14" s="6" customFormat="1" ht="10.199999999999999" x14ac:dyDescent="0.2">
      <c r="I35" s="16"/>
      <c r="J35" s="16"/>
      <c r="K35" s="16"/>
      <c r="L35" s="16"/>
      <c r="M35" s="16"/>
      <c r="N35" s="16"/>
    </row>
    <row r="36" spans="1:14" ht="27.6" hidden="1" customHeight="1" x14ac:dyDescent="0.25">
      <c r="B36" s="2" t="s">
        <v>56</v>
      </c>
      <c r="C36" s="32" t="s">
        <v>33</v>
      </c>
      <c r="M36" s="2"/>
      <c r="N36" s="2"/>
    </row>
    <row r="37" spans="1:14" ht="27.6" hidden="1" customHeight="1" x14ac:dyDescent="0.25">
      <c r="B37" s="2" t="s">
        <v>25</v>
      </c>
      <c r="C37" s="32" t="s">
        <v>26</v>
      </c>
      <c r="M37" s="2"/>
      <c r="N37" s="2"/>
    </row>
    <row r="38" spans="1:14" ht="27.6" hidden="1" customHeight="1" x14ac:dyDescent="0.25">
      <c r="B38" s="2" t="s">
        <v>27</v>
      </c>
      <c r="C38" s="32" t="s">
        <v>57</v>
      </c>
      <c r="M38" s="2"/>
      <c r="N38" s="2"/>
    </row>
    <row r="39" spans="1:14" ht="27.6" hidden="1" customHeight="1" x14ac:dyDescent="0.25">
      <c r="B39" s="2" t="s">
        <v>29</v>
      </c>
      <c r="C39" s="32" t="s">
        <v>28</v>
      </c>
      <c r="M39" s="2"/>
      <c r="N39" s="2"/>
    </row>
    <row r="40" spans="1:14" ht="27.6" hidden="1" customHeight="1" x14ac:dyDescent="0.25">
      <c r="B40" s="2" t="s">
        <v>30</v>
      </c>
      <c r="C40" s="32" t="s">
        <v>58</v>
      </c>
      <c r="M40" s="2"/>
      <c r="N40" s="2"/>
    </row>
  </sheetData>
  <mergeCells count="51">
    <mergeCell ref="D18:F18"/>
    <mergeCell ref="A7:H7"/>
    <mergeCell ref="A16:O17"/>
    <mergeCell ref="D32:F32"/>
    <mergeCell ref="G32:H32"/>
    <mergeCell ref="E22:F22"/>
    <mergeCell ref="E23:F23"/>
    <mergeCell ref="E24:F24"/>
    <mergeCell ref="E25:F25"/>
    <mergeCell ref="E26:F26"/>
    <mergeCell ref="E27:F27"/>
    <mergeCell ref="E28:F28"/>
    <mergeCell ref="E29:F29"/>
    <mergeCell ref="C23:D23"/>
    <mergeCell ref="C22:D22"/>
    <mergeCell ref="A8:N8"/>
    <mergeCell ref="D33:F33"/>
    <mergeCell ref="G33:H33"/>
    <mergeCell ref="G18:H18"/>
    <mergeCell ref="G19:H19"/>
    <mergeCell ref="D19:F19"/>
    <mergeCell ref="C30:I30"/>
    <mergeCell ref="C24:D24"/>
    <mergeCell ref="C25:D25"/>
    <mergeCell ref="C26:D26"/>
    <mergeCell ref="C27:D27"/>
    <mergeCell ref="C20:D20"/>
    <mergeCell ref="C21:D21"/>
    <mergeCell ref="C28:D28"/>
    <mergeCell ref="C29:D29"/>
    <mergeCell ref="E20:F20"/>
    <mergeCell ref="E21:F21"/>
    <mergeCell ref="A10:A12"/>
    <mergeCell ref="B10:B12"/>
    <mergeCell ref="C10:C12"/>
    <mergeCell ref="D10:D12"/>
    <mergeCell ref="E10:G10"/>
    <mergeCell ref="J11:K11"/>
    <mergeCell ref="H10:M10"/>
    <mergeCell ref="L11:M11"/>
    <mergeCell ref="N10:N12"/>
    <mergeCell ref="E11:E12"/>
    <mergeCell ref="F11:F12"/>
    <mergeCell ref="G11:G12"/>
    <mergeCell ref="H11:I11"/>
    <mergeCell ref="A1:N1"/>
    <mergeCell ref="A5:D5"/>
    <mergeCell ref="A3:D3"/>
    <mergeCell ref="A4:N4"/>
    <mergeCell ref="A6:D6"/>
    <mergeCell ref="A2:N2"/>
  </mergeCells>
  <pageMargins left="0.70866141732283472" right="0.15748031496062992" top="0.23622047244094491" bottom="0.19685039370078741" header="0.11811023622047245" footer="0.15748031496062992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gp8</cp:lastModifiedBy>
  <cp:lastPrinted>2019-02-25T08:44:06Z</cp:lastPrinted>
  <dcterms:created xsi:type="dcterms:W3CDTF">2017-08-07T04:16:40Z</dcterms:created>
  <dcterms:modified xsi:type="dcterms:W3CDTF">2019-03-11T06:34:48Z</dcterms:modified>
</cp:coreProperties>
</file>