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12" windowWidth="22980" windowHeight="9288"/>
  </bookViews>
  <sheets>
    <sheet name="Протокол итогов ЗЦП" sheetId="1" r:id="rId1"/>
  </sheets>
  <definedNames>
    <definedName name="_xlnm._FilterDatabase" localSheetId="0" hidden="1">'Протокол итогов ЗЦП'!$A$11:$S$22</definedName>
    <definedName name="_xlnm.Print_Area" localSheetId="0">'Протокол итогов ЗЦП'!$A$1:$L$33</definedName>
  </definedNames>
  <calcPr calcId="145621"/>
</workbook>
</file>

<file path=xl/calcChain.xml><?xml version="1.0" encoding="utf-8"?>
<calcChain xmlns="http://schemas.openxmlformats.org/spreadsheetml/2006/main">
  <c r="B26" i="1" l="1"/>
  <c r="G14" i="1"/>
  <c r="G15" i="1"/>
  <c r="G16" i="1"/>
  <c r="G17" i="1"/>
  <c r="G13" i="1"/>
  <c r="K14" i="1" l="1"/>
  <c r="K15" i="1"/>
  <c r="K16" i="1"/>
  <c r="K17" i="1"/>
  <c r="K13" i="1"/>
  <c r="K18" i="1" s="1"/>
  <c r="D26" i="1" s="1"/>
  <c r="G18" i="1"/>
  <c r="I14" i="1"/>
  <c r="I15" i="1"/>
  <c r="I16" i="1"/>
  <c r="I17" i="1"/>
  <c r="I13" i="1"/>
  <c r="I18" i="1" l="1"/>
  <c r="D22" i="1" s="1"/>
  <c r="B22" i="1" l="1"/>
</calcChain>
</file>

<file path=xl/sharedStrings.xml><?xml version="1.0" encoding="utf-8"?>
<sst xmlns="http://schemas.openxmlformats.org/spreadsheetml/2006/main" count="73" uniqueCount="57">
  <si>
    <t xml:space="preserve">об итогах  закупок  лекарственных средств, профилактических (иммунобиологических, диагностических, дезинфицирующих) препаратов, изделий медицинского назначения   и медицинской техники, способом «Запроса ценовых предложений», согласно Постановления Правительства Республики Казахстан от 30 октября 2009 года № 1729 </t>
  </si>
  <si>
    <t xml:space="preserve">    2017 год</t>
  </si>
  <si>
    <t>№</t>
  </si>
  <si>
    <t>Техническая спецификация</t>
  </si>
  <si>
    <t>Ед.изм</t>
  </si>
  <si>
    <t>Городская поликлиника №8</t>
  </si>
  <si>
    <t>Потенциальные поставщики представившие ценовые предложения.</t>
  </si>
  <si>
    <t>Итоги  (победитель)</t>
  </si>
  <si>
    <t>Количество</t>
  </si>
  <si>
    <t>Цена за единицу</t>
  </si>
  <si>
    <t>Сумма</t>
  </si>
  <si>
    <t>ИТОГО</t>
  </si>
  <si>
    <t>1.Наименование и местонахождение потенциального поставщика, с которым будет заключен договор:</t>
  </si>
  <si>
    <t>№ п/п</t>
  </si>
  <si>
    <t>Наименование 
потенциального поставщика</t>
  </si>
  <si>
    <t>Адрес потенциального поставщика</t>
  </si>
  <si>
    <t>Общая сумма</t>
  </si>
  <si>
    <t>Дата и время предоставления ценового предложения</t>
  </si>
  <si>
    <t>2. Наименование и местонахождение  поставщика занявщим второе место:</t>
  </si>
  <si>
    <t>Наименование 
 поставщика</t>
  </si>
  <si>
    <t>Адрес  поставщика</t>
  </si>
  <si>
    <t>Поставщики, присутствовавшие  при процедуре вскрытия конвертов с ценовыми предложениями: не присутствовали</t>
  </si>
  <si>
    <t>Главный бухгалтер</t>
  </si>
  <si>
    <t>Назарбекова Н.Б.</t>
  </si>
  <si>
    <t>Главная медсестра</t>
  </si>
  <si>
    <t>Бейсенбаева С.Е.</t>
  </si>
  <si>
    <t>Юрист</t>
  </si>
  <si>
    <t xml:space="preserve">Средство дезинфицирующее   </t>
  </si>
  <si>
    <t xml:space="preserve">Средство дезинфицирующее </t>
  </si>
  <si>
    <t>Средство дезинфицирующее</t>
  </si>
  <si>
    <t xml:space="preserve">Средство дезинфицирующее  </t>
  </si>
  <si>
    <t>Наименование</t>
  </si>
  <si>
    <t>флакон</t>
  </si>
  <si>
    <t>банка</t>
  </si>
  <si>
    <t>ТОО БО-НА</t>
  </si>
  <si>
    <t>ТОО НПО Композит</t>
  </si>
  <si>
    <t>Адрес:г.Павлодар, ул. Павлова 15, кв.109</t>
  </si>
  <si>
    <t>Универсальное средство для дезинфекции поверхностей,  ИМН  из различных материалов, жестких и гибких  эндоскопов  и инструментов  к ним в том числе ручным и механизированным способом в любых установках типа «УЗО».   Высокоэффективное средство широким спектром действия, обладает  бактерицидной, бактериостатической  активностью  в  отношении грамположительных  и грамотрицательных  бактерий  (включая ВБИ), спорообразующих микроорганизмов, фунгицидным и антивирусным свойством.Эффективно в отношении возбудителей особо опасных инфекций и резистентных форм туберкулеза.  Обладает  антикоррозионным свойством, не портит обрабатываемой поверхности, не фиксирует органических загрязнении.  Срок годности средства в закрытой  упаковке изготовителя составляет 5 лет при соблюдении условий хранения; срок хранения рабочих растворов– 14 суток. Средство несовместимо с мылами, порошками и анионными поверхностно-активными веществами. В качестве действующего вещества содержит: ЧАС (дидецилдиметиламмоний хлорид) – не менее 2,5±0,5%,   глиоксаль не более 2,5±0,5%, функциональные добавки в виде поверхностно-активных веществ – 0,05-0,1%, остальное вода.
Слабый специфический приятный запах. Концентрат.</t>
  </si>
  <si>
    <t xml:space="preserve">
Эффективное дезинфицирующее средство в виде  прозрачной бесцветной жидкости со слабым запахом этанола, предназначено для обработки кожи операционных и инъекционных полей,  локтевых  сгибов доноров,   обработки  рук медицинского персонала. Средство обладает антимикробной активностью в отношении бактерий (включая микобактерии туберкулеза), грибов родов Кандида и Трихофитон; вирусов.  В качестве активного вещества  содержит ЧАС – не менее 0,3%, (дидецилдиметилбензиламмоний хлорид), этиловый спирт – не более 20%, функциональные добавки. Слабый запах этилового спирта. Готовый раствор, во флаконе 0,09 л, спрей дозатор.</t>
  </si>
  <si>
    <t>Протокол №8</t>
  </si>
  <si>
    <t>Дата  протокола: 30.05.2018г</t>
  </si>
  <si>
    <t>Дата начала приема заявок : 18.05.2018г</t>
  </si>
  <si>
    <t>Дата окончания приема заявок:  28.05.2018г</t>
  </si>
  <si>
    <t>Эффективное дезинфицирующее средство в виде  прозрачной бесцветной жидкости со слабым запахом этанола, предназначено для обработки кожи операционных и инъекционных полей,  локтевых  сгибов доноров,   обработки  рук. Средство обладает антимикробной активностью в отношении бактерий (включая микобактерии туберкулеза), грибов родов Кандида и Трихофитон; вирусов. В качестве активного вещества  содержит ЧАС – не менее 0,3%, (дидецилдиметилбензиламмоний хлорид), этиловый спирт – не более 20%, функциональные добавки.  Слабый запах этилового спирта. Обьем: флакон 1л с локтевым дозатором.</t>
  </si>
  <si>
    <t>Универсальное средство с тройным синергетическим действием. Предназначен для дезинфекции поверхностей (в т.ч., текущая, заключительная дезинфекция, генеральная уборка),  дезинфекция, совмещенная с ПСО, ПСО, ДВУ, стерилизации мед инструментария (хирургический, стоматологический), ИМН  из различных материалов, жестких и гибких  эндоскопов  и инструментов к ним. Высокоэффективное средство широкого спектра применения -  обладает бактериостатической, (включая микобактерии туберкулеза внутрибольничных инфекции) активностью, фунгицидным и антивирусным свойством, в отношении грибов рода Кандида, Трихофитон, плесневых грибов, а также возбудителей особо опасных инфекций, не зависимо от влажности, температуры окружающей среды.Не вызывает коррозии, не фиксирует органических загрязнений, не портит обрабатываемой поверхности.Срок хранения рабочих растворов (в  герметичной таре) не менее 14 суток. Препарат на основе ЧАС  алкилдиметилбензиламмоний хлорид не более– 2,5%,   глутаровый альдегид – не менее 2,5%, а также функциональные добавки в виде поверхностно-активных веществ – 0,05-0,1%,  остальное вода. Концентрат.</t>
  </si>
  <si>
    <t>Универсальное средство с моющим, отбеливающим и дезинфицирующим действием, предназначено для профилактической, текущей и заключительной дезинфекции. Обеззараживания  поверхностей, биологических выделений, медицинских отходов, многоразовых сборников и автотранспортных средств, перевозящих медицинские отходы. Высокоэффективное средство в отношении грамотрицательных и грамположительных бактерий, возбудителей внутрибольничных инфекция (ВБИ), вирусов (в том числе: полиомиелита, ВИЧ, гепатитов, птичьего гриппа, атипичной пневмонии, аденовируса и др.), грибов рода Кандида и Дерматофит. Эффективен в отношении микобактерии туберкулеза. Применяется во всех ЛПУ, в том числе акушерских стационарах,  в инфекционных очагах. Обладают отбеливающим эффектом, существенно не изменяют цвет тканей. Срок годности рабочих растворов - 5 суток. Таблетки белого цвета, круглой формы с выпуклыми оверхностями с крестообразными разделительными бороздками, с характерным запахом хлора, с  массой  не менее 3,6 гр. В качестве действующего вещества в состав средства входит натриевая соль дихлоризоциануровой кислоты (дигидрат) не менее 80 %. содержание активного хлора в готовом продукте до 60%. Масса активного хлора при растворении 1 таблетки не более  0,75г. В банке не менее 300 табл.</t>
  </si>
  <si>
    <t>25.05.2018г. 16:00ч</t>
  </si>
  <si>
    <t>28.05.2018г. 08:15ч</t>
  </si>
  <si>
    <t>Рабилова А.Т</t>
  </si>
  <si>
    <t>Наименование закупки: Закуп  лекарственных средств, профилактических (иммунобиологических, диагностических, дезинфицирующих) препаратов, изделий медицинского назначения и медицинской техники.</t>
  </si>
  <si>
    <t>Наименование заказчика (организатор) закупок – ГКП на ПХВ «Городская поликлиника №8» УЗ города Алматы.</t>
  </si>
  <si>
    <t xml:space="preserve">Адрес заказчика (организатора) закупок: город Алматы,  улица Туркебаевa д.40. </t>
  </si>
  <si>
    <t>Адрес: г. Павлодар, ул. Гагарина,  дом 36 квартира 4</t>
  </si>
  <si>
    <t xml:space="preserve">И.О. заместителя главного врача                                                                                                                                                                                                                                                                                                      </t>
  </si>
  <si>
    <t xml:space="preserve">            Садуакасова А.А.          </t>
  </si>
  <si>
    <t>Провизор</t>
  </si>
  <si>
    <t>Жайжанова К.М.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</si>
</sst>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21" x14ac:knownFonts="1">
    <font>
      <sz val="11"/>
      <color theme="1"/>
      <name val="Calibri"/>
      <family val="2"/>
      <charset val="204"/>
      <scheme val="minor"/>
    </font>
    <font>
      <b/>
      <i/>
      <sz val="11"/>
      <color rgb="FFFF0000"/>
      <name val="Times New Roman"/>
      <family val="1"/>
      <charset val="204"/>
    </font>
    <font>
      <b/>
      <i/>
      <sz val="10"/>
      <color rgb="FFFF0000"/>
      <name val="Times New Roman"/>
      <family val="1"/>
      <charset val="204"/>
    </font>
    <font>
      <sz val="10"/>
      <color theme="1"/>
      <name val="Times New Roman"/>
      <family val="1"/>
      <charset val="204"/>
    </font>
    <font>
      <b/>
      <i/>
      <sz val="10"/>
      <color theme="1"/>
      <name val="Times New Roman"/>
      <family val="1"/>
      <charset val="204"/>
    </font>
    <font>
      <b/>
      <i/>
      <sz val="11"/>
      <color theme="1"/>
      <name val="Times New Roman"/>
      <family val="1"/>
      <charset val="204"/>
    </font>
    <font>
      <b/>
      <sz val="10"/>
      <color theme="1"/>
      <name val="Times New Roman"/>
      <family val="1"/>
      <charset val="204"/>
    </font>
    <font>
      <b/>
      <sz val="11"/>
      <color theme="1"/>
      <name val="Times New Roman"/>
      <family val="1"/>
      <charset val="204"/>
    </font>
    <font>
      <b/>
      <sz val="9"/>
      <color theme="1"/>
      <name val="Times New Roman"/>
      <family val="1"/>
      <charset val="204"/>
    </font>
    <font>
      <b/>
      <sz val="8"/>
      <color theme="1"/>
      <name val="Times New Roman"/>
      <family val="1"/>
      <charset val="204"/>
    </font>
    <font>
      <sz val="8"/>
      <color theme="1"/>
      <name val="Times New Roman"/>
      <family val="1"/>
      <charset val="204"/>
    </font>
    <font>
      <sz val="10"/>
      <name val="Arial Cyr"/>
      <charset val="204"/>
    </font>
    <font>
      <b/>
      <sz val="8"/>
      <name val="Times New Roman"/>
      <family val="1"/>
      <charset val="204"/>
    </font>
    <font>
      <sz val="9"/>
      <color theme="1"/>
      <name val="Times New Roman"/>
      <family val="1"/>
      <charset val="204"/>
    </font>
    <font>
      <sz val="11"/>
      <color theme="1"/>
      <name val="Calibri"/>
      <family val="2"/>
      <scheme val="minor"/>
    </font>
    <font>
      <b/>
      <i/>
      <sz val="12"/>
      <name val="Times New Roman"/>
      <family val="1"/>
      <charset val="204"/>
    </font>
    <font>
      <b/>
      <i/>
      <sz val="12"/>
      <color theme="1"/>
      <name val="Times New Roman"/>
      <family val="1"/>
      <charset val="204"/>
    </font>
    <font>
      <sz val="8"/>
      <name val="Times New Roman"/>
      <family val="1"/>
      <charset val="204"/>
    </font>
    <font>
      <b/>
      <sz val="8"/>
      <color rgb="FFFF0000"/>
      <name val="Times New Roman"/>
      <family val="1"/>
      <charset val="204"/>
    </font>
    <font>
      <b/>
      <sz val="9"/>
      <name val="Times New Roman"/>
      <family val="1"/>
      <charset val="204"/>
    </font>
    <font>
      <sz val="9"/>
      <name val="Times New Roman"/>
      <family val="1"/>
      <charset val="204"/>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11" fillId="0" borderId="0"/>
    <xf numFmtId="0" fontId="14" fillId="0" borderId="0"/>
    <xf numFmtId="0" fontId="11" fillId="0" borderId="0"/>
    <xf numFmtId="164" fontId="14" fillId="0" borderId="0" applyFont="0" applyFill="0" applyBorder="0" applyAlignment="0" applyProtection="0"/>
    <xf numFmtId="164" fontId="14" fillId="0" borderId="0" applyFont="0" applyFill="0" applyBorder="0" applyAlignment="0" applyProtection="0"/>
  </cellStyleXfs>
  <cellXfs count="91">
    <xf numFmtId="0" fontId="0" fillId="0" borderId="0" xfId="0"/>
    <xf numFmtId="0" fontId="1" fillId="0" borderId="0" xfId="0" applyFont="1" applyFill="1" applyAlignment="1"/>
    <xf numFmtId="0" fontId="2" fillId="0" borderId="0" xfId="0" applyFont="1" applyFill="1" applyAlignment="1"/>
    <xf numFmtId="0" fontId="3" fillId="0" borderId="0" xfId="0" applyFont="1" applyFill="1"/>
    <xf numFmtId="0" fontId="4" fillId="0" borderId="0" xfId="0" applyFont="1" applyFill="1" applyAlignment="1">
      <alignment vertical="center" wrapText="1"/>
    </xf>
    <xf numFmtId="0" fontId="5" fillId="0" borderId="0" xfId="0" applyFont="1" applyFill="1" applyAlignment="1">
      <alignment vertical="center" wrapText="1"/>
    </xf>
    <xf numFmtId="0" fontId="3" fillId="0" borderId="0" xfId="0" applyFont="1" applyFill="1" applyAlignment="1">
      <alignment wrapText="1"/>
    </xf>
    <xf numFmtId="0" fontId="3" fillId="0" borderId="0" xfId="0" applyFont="1" applyFill="1" applyAlignment="1">
      <alignment horizontal="left" wrapText="1"/>
    </xf>
    <xf numFmtId="0" fontId="7" fillId="0" borderId="0" xfId="0" applyFont="1" applyFill="1" applyAlignment="1">
      <alignment horizontal="center" wrapText="1"/>
    </xf>
    <xf numFmtId="0" fontId="3" fillId="0" borderId="0" xfId="0" applyFont="1" applyFill="1" applyAlignment="1">
      <alignment horizontal="center" wrapText="1"/>
    </xf>
    <xf numFmtId="0" fontId="3" fillId="0" borderId="0" xfId="0" applyFont="1" applyFill="1" applyAlignment="1"/>
    <xf numFmtId="0" fontId="7" fillId="0" borderId="0" xfId="0" applyFont="1" applyFill="1" applyAlignment="1">
      <alignment horizontal="center"/>
    </xf>
    <xf numFmtId="0" fontId="3" fillId="0" borderId="0" xfId="0" applyFont="1" applyFill="1" applyAlignment="1">
      <alignment horizontal="center"/>
    </xf>
    <xf numFmtId="0" fontId="7" fillId="0" borderId="0" xfId="0" applyFont="1" applyFill="1" applyAlignment="1">
      <alignment horizontal="left"/>
    </xf>
    <xf numFmtId="0" fontId="3" fillId="0" borderId="0" xfId="0" applyFont="1" applyFill="1" applyAlignment="1">
      <alignment horizontal="left"/>
    </xf>
    <xf numFmtId="0" fontId="2" fillId="0" borderId="0" xfId="0" applyFont="1" applyFill="1" applyAlignment="1">
      <alignment horizont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xf numFmtId="0" fontId="10" fillId="2" borderId="1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0" xfId="0" applyFont="1" applyFill="1" applyBorder="1" applyAlignment="1"/>
    <xf numFmtId="0" fontId="10" fillId="0" borderId="0" xfId="0" applyFont="1" applyFill="1" applyAlignment="1"/>
    <xf numFmtId="3" fontId="12" fillId="0" borderId="0" xfId="1" applyNumberFormat="1" applyFont="1" applyFill="1" applyBorder="1" applyAlignment="1">
      <alignment horizontal="center"/>
    </xf>
    <xf numFmtId="0" fontId="9" fillId="0" borderId="0" xfId="0" applyFont="1" applyFill="1"/>
    <xf numFmtId="0" fontId="8"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0" fontId="13" fillId="0" borderId="1" xfId="0" applyFont="1" applyFill="1" applyBorder="1" applyAlignment="1">
      <alignment horizontal="center" wrapText="1"/>
    </xf>
    <xf numFmtId="0" fontId="13" fillId="0" borderId="1" xfId="0" applyFont="1" applyFill="1" applyBorder="1" applyAlignment="1"/>
    <xf numFmtId="0" fontId="13" fillId="0" borderId="1" xfId="0" applyFont="1" applyFill="1" applyBorder="1" applyAlignment="1">
      <alignment horizontal="left" wrapText="1"/>
    </xf>
    <xf numFmtId="0" fontId="13" fillId="0" borderId="0" xfId="0" applyFont="1" applyFill="1" applyBorder="1" applyAlignment="1">
      <alignment horizontal="center"/>
    </xf>
    <xf numFmtId="0" fontId="13" fillId="0" borderId="0" xfId="0" applyFont="1" applyFill="1" applyBorder="1" applyAlignment="1"/>
    <xf numFmtId="0" fontId="13" fillId="0" borderId="0" xfId="0" applyFont="1" applyFill="1" applyAlignment="1"/>
    <xf numFmtId="0" fontId="3" fillId="0" borderId="0" xfId="0" applyFont="1" applyFill="1" applyBorder="1"/>
    <xf numFmtId="0" fontId="10" fillId="0" borderId="0" xfId="0" applyFont="1" applyFill="1" applyBorder="1" applyAlignment="1">
      <alignment horizontal="center" wrapText="1"/>
    </xf>
    <xf numFmtId="0" fontId="6" fillId="0" borderId="0" xfId="0" applyFont="1" applyFill="1" applyBorder="1"/>
    <xf numFmtId="0" fontId="4" fillId="0" borderId="0" xfId="0" applyFont="1" applyFill="1" applyAlignment="1">
      <alignment horizontal="left" wrapText="1"/>
    </xf>
    <xf numFmtId="0" fontId="5" fillId="0" borderId="0" xfId="0" applyFont="1" applyFill="1" applyAlignment="1">
      <alignment wrapText="1"/>
    </xf>
    <xf numFmtId="0" fontId="3" fillId="0" borderId="0" xfId="0" applyFont="1" applyFill="1" applyAlignment="1">
      <alignment horizontal="left" wrapText="1"/>
    </xf>
    <xf numFmtId="0" fontId="3" fillId="0" borderId="0" xfId="0" applyFont="1" applyFill="1" applyAlignment="1">
      <alignment horizontal="left"/>
    </xf>
    <xf numFmtId="0" fontId="10" fillId="0" borderId="0" xfId="0" applyFont="1" applyFill="1" applyAlignment="1">
      <alignment horizontal="center"/>
    </xf>
    <xf numFmtId="14" fontId="9" fillId="0" borderId="0" xfId="0" applyNumberFormat="1" applyFont="1" applyFill="1" applyBorder="1" applyAlignment="1">
      <alignment horizontal="center"/>
    </xf>
    <xf numFmtId="0" fontId="9" fillId="0" borderId="0" xfId="0" applyFont="1" applyFill="1" applyBorder="1" applyAlignment="1">
      <alignment horizontal="center"/>
    </xf>
    <xf numFmtId="0" fontId="4" fillId="0" borderId="0" xfId="0" applyFont="1" applyFill="1" applyAlignment="1">
      <alignment horizontal="center" wrapText="1"/>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8" fillId="0" borderId="0" xfId="0" applyFont="1" applyFill="1" applyBorder="1" applyAlignment="1">
      <alignment horizontal="center" vertical="center" wrapText="1"/>
    </xf>
    <xf numFmtId="4" fontId="13" fillId="0" borderId="0" xfId="0" applyNumberFormat="1" applyFont="1" applyFill="1" applyBorder="1" applyAlignment="1">
      <alignment horizontal="center"/>
    </xf>
    <xf numFmtId="0" fontId="9" fillId="0" borderId="0" xfId="0" applyFont="1" applyFill="1" applyAlignment="1"/>
    <xf numFmtId="4" fontId="10" fillId="0" borderId="1" xfId="0" applyNumberFormat="1" applyFont="1" applyFill="1" applyBorder="1" applyAlignment="1">
      <alignment horizontal="right" wrapText="1"/>
    </xf>
    <xf numFmtId="0" fontId="9" fillId="0" borderId="1" xfId="0" applyFont="1" applyFill="1" applyBorder="1" applyAlignment="1">
      <alignment horizontal="left" wrapText="1"/>
    </xf>
    <xf numFmtId="0" fontId="10" fillId="0" borderId="1" xfId="0" applyFont="1" applyFill="1" applyBorder="1" applyAlignment="1">
      <alignment horizontal="center"/>
    </xf>
    <xf numFmtId="4" fontId="10" fillId="0" borderId="1" xfId="0" applyNumberFormat="1" applyFont="1" applyFill="1" applyBorder="1" applyAlignment="1"/>
    <xf numFmtId="4" fontId="17" fillId="0" borderId="1" xfId="0" applyNumberFormat="1" applyFont="1" applyFill="1" applyBorder="1" applyAlignment="1"/>
    <xf numFmtId="0" fontId="18" fillId="0" borderId="0" xfId="0" applyFont="1" applyFill="1" applyBorder="1" applyAlignment="1">
      <alignment horizontal="left"/>
    </xf>
    <xf numFmtId="3" fontId="10" fillId="0" borderId="1" xfId="0" applyNumberFormat="1" applyFont="1" applyFill="1" applyBorder="1" applyAlignment="1">
      <alignment horizontal="center"/>
    </xf>
    <xf numFmtId="0" fontId="10" fillId="0" borderId="12" xfId="0" applyFont="1" applyFill="1" applyBorder="1" applyAlignment="1">
      <alignment horizontal="center" wrapText="1"/>
    </xf>
    <xf numFmtId="0" fontId="10" fillId="0" borderId="1" xfId="0" applyFont="1" applyFill="1" applyBorder="1" applyAlignment="1">
      <alignment horizontal="center" wrapText="1"/>
    </xf>
    <xf numFmtId="0" fontId="8" fillId="0" borderId="1" xfId="0" applyFont="1" applyFill="1" applyBorder="1" applyAlignment="1">
      <alignment horizontal="center" vertical="center"/>
    </xf>
    <xf numFmtId="0" fontId="3" fillId="0" borderId="0" xfId="0" applyFont="1" applyFill="1" applyAlignment="1">
      <alignment horizontal="left" wrapText="1"/>
    </xf>
    <xf numFmtId="0" fontId="8" fillId="2" borderId="1" xfId="0" applyFont="1" applyFill="1" applyBorder="1" applyAlignment="1">
      <alignment horizontal="center"/>
    </xf>
    <xf numFmtId="0" fontId="8" fillId="2" borderId="1" xfId="0" applyFont="1" applyFill="1" applyBorder="1" applyAlignment="1">
      <alignment wrapText="1"/>
    </xf>
    <xf numFmtId="0" fontId="8" fillId="2" borderId="1" xfId="0" applyFont="1" applyFill="1" applyBorder="1" applyAlignment="1">
      <alignment horizontal="center" wrapText="1"/>
    </xf>
    <xf numFmtId="3" fontId="19" fillId="2" borderId="1" xfId="1" applyNumberFormat="1" applyFont="1" applyFill="1" applyBorder="1" applyAlignment="1">
      <alignment horizontal="center"/>
    </xf>
    <xf numFmtId="4" fontId="19" fillId="2" borderId="1" xfId="0" applyNumberFormat="1" applyFont="1" applyFill="1" applyBorder="1" applyAlignment="1">
      <alignment horizontal="center"/>
    </xf>
    <xf numFmtId="4" fontId="8" fillId="2" borderId="1" xfId="0" applyNumberFormat="1" applyFont="1" applyFill="1" applyBorder="1" applyAlignment="1">
      <alignment horizontal="right" wrapText="1"/>
    </xf>
    <xf numFmtId="4" fontId="8" fillId="2" borderId="1" xfId="0" applyNumberFormat="1" applyFont="1" applyFill="1" applyBorder="1" applyAlignment="1">
      <alignment horizontal="center" wrapText="1"/>
    </xf>
    <xf numFmtId="0" fontId="20" fillId="0" borderId="1" xfId="0" applyFont="1" applyFill="1" applyBorder="1" applyAlignment="1">
      <alignment horizontal="left" wrapText="1"/>
    </xf>
    <xf numFmtId="4" fontId="13" fillId="0" borderId="1" xfId="0" applyNumberFormat="1" applyFont="1" applyFill="1" applyBorder="1" applyAlignment="1">
      <alignment horizontal="center"/>
    </xf>
    <xf numFmtId="0" fontId="15" fillId="0" borderId="0" xfId="0" applyFont="1" applyFill="1" applyAlignment="1">
      <alignment horizontal="center"/>
    </xf>
    <xf numFmtId="0" fontId="16"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0" borderId="0" xfId="0" applyFont="1" applyFill="1" applyAlignment="1">
      <alignment horizontal="left" vertical="center" wrapText="1"/>
    </xf>
    <xf numFmtId="0" fontId="3" fillId="0" borderId="0" xfId="0" applyFont="1" applyFill="1" applyAlignment="1">
      <alignment horizontal="left"/>
    </xf>
    <xf numFmtId="0" fontId="2" fillId="0" borderId="0" xfId="0" applyFont="1" applyFill="1" applyAlignment="1">
      <alignment horizontal="center"/>
    </xf>
    <xf numFmtId="0" fontId="8" fillId="2" borderId="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3" fillId="0" borderId="0" xfId="0" applyFont="1" applyFill="1" applyAlignment="1">
      <alignment horizontal="left"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cellXfs>
  <cellStyles count="6">
    <cellStyle name="Обычный" xfId="0" builtinId="0"/>
    <cellStyle name="Обычный 2" xfId="1"/>
    <cellStyle name="Обычный 3" xfId="2"/>
    <cellStyle name="Обычный 4" xfId="3"/>
    <cellStyle name="Финансовый 2" xfId="4"/>
    <cellStyle name="Финансовый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34"/>
  <sheetViews>
    <sheetView tabSelected="1" view="pageBreakPreview" zoomScale="85" zoomScaleNormal="100" zoomScaleSheetLayoutView="85" workbookViewId="0">
      <selection activeCell="A3" sqref="A3:D3"/>
    </sheetView>
  </sheetViews>
  <sheetFormatPr defaultColWidth="9.109375" defaultRowHeight="13.8" x14ac:dyDescent="0.25"/>
  <cols>
    <col min="1" max="1" width="4.77734375" style="3" customWidth="1"/>
    <col min="2" max="2" width="22.88671875" style="3" customWidth="1"/>
    <col min="3" max="3" width="132.88671875" style="12" customWidth="1"/>
    <col min="4" max="4" width="10" style="41" bestFit="1" customWidth="1"/>
    <col min="5" max="5" width="8.109375" style="12" bestFit="1" customWidth="1"/>
    <col min="6" max="6" width="9.21875" style="12" customWidth="1"/>
    <col min="7" max="7" width="10.33203125" style="12" bestFit="1" customWidth="1"/>
    <col min="8" max="8" width="10.44140625" style="3" customWidth="1"/>
    <col min="9" max="9" width="10.21875" style="3" customWidth="1"/>
    <col min="10" max="10" width="9.5546875" style="10" customWidth="1"/>
    <col min="11" max="11" width="12.5546875" style="10" customWidth="1"/>
    <col min="12" max="12" width="17.109375" style="10" customWidth="1"/>
    <col min="13" max="13" width="14.109375" style="11" customWidth="1"/>
    <col min="14" max="15" width="14.109375" style="12" customWidth="1"/>
    <col min="16" max="16" width="16.5546875" style="12" customWidth="1"/>
    <col min="17" max="17" width="14.44140625" style="3" customWidth="1"/>
    <col min="18" max="18" width="14.6640625" style="3" customWidth="1"/>
    <col min="19" max="19" width="15.44140625" style="3" customWidth="1"/>
    <col min="20" max="16384" width="9.109375" style="3"/>
  </cols>
  <sheetData>
    <row r="1" spans="1:19" ht="23.4" customHeight="1" x14ac:dyDescent="0.35">
      <c r="A1" s="70" t="s">
        <v>39</v>
      </c>
      <c r="B1" s="70"/>
      <c r="C1" s="70"/>
      <c r="D1" s="70"/>
      <c r="E1" s="70"/>
      <c r="F1" s="70"/>
      <c r="G1" s="70"/>
      <c r="H1" s="70"/>
      <c r="I1" s="70"/>
      <c r="J1" s="70"/>
      <c r="K1" s="70"/>
      <c r="L1" s="70"/>
      <c r="M1" s="1"/>
      <c r="N1" s="2"/>
      <c r="O1" s="2"/>
      <c r="P1" s="2"/>
      <c r="Q1" s="2"/>
      <c r="R1" s="2"/>
      <c r="S1" s="2"/>
    </row>
    <row r="2" spans="1:19" ht="49.2" customHeight="1" x14ac:dyDescent="0.25">
      <c r="A2" s="71" t="s">
        <v>0</v>
      </c>
      <c r="B2" s="71"/>
      <c r="C2" s="71"/>
      <c r="D2" s="71"/>
      <c r="E2" s="71"/>
      <c r="F2" s="71"/>
      <c r="G2" s="71"/>
      <c r="H2" s="71"/>
      <c r="I2" s="71"/>
      <c r="J2" s="71"/>
      <c r="K2" s="71"/>
      <c r="L2" s="71"/>
      <c r="M2" s="5"/>
      <c r="N2" s="4"/>
      <c r="O2" s="4"/>
      <c r="P2" s="4"/>
      <c r="Q2" s="4"/>
      <c r="R2" s="4"/>
      <c r="S2" s="4"/>
    </row>
    <row r="3" spans="1:19" s="10" customFormat="1" ht="22.8" customHeight="1" x14ac:dyDescent="0.3">
      <c r="A3" s="83" t="s">
        <v>40</v>
      </c>
      <c r="B3" s="83"/>
      <c r="C3" s="83"/>
      <c r="D3" s="83"/>
      <c r="E3" s="44"/>
      <c r="F3" s="44"/>
      <c r="G3" s="44"/>
      <c r="H3" s="37"/>
      <c r="I3" s="37"/>
      <c r="J3" s="37"/>
      <c r="K3" s="37"/>
      <c r="L3" s="37"/>
      <c r="M3" s="38"/>
    </row>
    <row r="4" spans="1:19" ht="18" customHeight="1" x14ac:dyDescent="0.25">
      <c r="A4" s="83" t="s">
        <v>49</v>
      </c>
      <c r="B4" s="83"/>
      <c r="C4" s="83"/>
      <c r="D4" s="83"/>
      <c r="E4" s="83"/>
      <c r="F4" s="83"/>
      <c r="G4" s="83"/>
      <c r="H4" s="83"/>
      <c r="I4" s="83"/>
      <c r="J4" s="83"/>
      <c r="K4" s="83"/>
      <c r="L4" s="83"/>
      <c r="M4" s="6"/>
      <c r="N4" s="6"/>
      <c r="O4" s="6"/>
      <c r="P4" s="6"/>
      <c r="Q4" s="6"/>
      <c r="R4" s="6"/>
    </row>
    <row r="5" spans="1:19" ht="15" customHeight="1" x14ac:dyDescent="0.25">
      <c r="A5" s="83" t="s">
        <v>41</v>
      </c>
      <c r="B5" s="83"/>
      <c r="C5" s="83"/>
      <c r="D5" s="83"/>
      <c r="E5" s="9"/>
      <c r="F5" s="9"/>
      <c r="G5" s="9"/>
      <c r="H5" s="7"/>
      <c r="I5" s="39"/>
      <c r="J5" s="7"/>
      <c r="K5" s="39"/>
      <c r="L5" s="7"/>
      <c r="M5" s="8"/>
      <c r="N5" s="9"/>
      <c r="O5" s="9"/>
      <c r="P5" s="9"/>
      <c r="Q5" s="7"/>
      <c r="R5" s="7"/>
    </row>
    <row r="6" spans="1:19" ht="15" customHeight="1" x14ac:dyDescent="0.25">
      <c r="A6" s="83" t="s">
        <v>42</v>
      </c>
      <c r="B6" s="83"/>
      <c r="C6" s="83"/>
      <c r="D6" s="83"/>
    </row>
    <row r="7" spans="1:19" ht="15" customHeight="1" x14ac:dyDescent="0.25">
      <c r="A7" s="83" t="s">
        <v>50</v>
      </c>
      <c r="B7" s="83"/>
      <c r="C7" s="83"/>
      <c r="D7" s="83"/>
      <c r="E7" s="83"/>
      <c r="F7" s="83"/>
      <c r="G7" s="83"/>
      <c r="H7" s="83"/>
      <c r="I7" s="60"/>
    </row>
    <row r="8" spans="1:19" ht="17.399999999999999" customHeight="1" x14ac:dyDescent="0.3">
      <c r="A8" s="77" t="s">
        <v>51</v>
      </c>
      <c r="B8" s="77"/>
      <c r="C8" s="77"/>
      <c r="D8" s="77"/>
      <c r="E8" s="77"/>
      <c r="F8" s="77"/>
      <c r="G8" s="77"/>
      <c r="H8" s="77"/>
      <c r="I8" s="77"/>
      <c r="J8" s="77"/>
      <c r="K8" s="77"/>
      <c r="L8" s="77"/>
      <c r="M8" s="13"/>
      <c r="N8" s="14"/>
      <c r="O8" s="14"/>
      <c r="Q8" s="78" t="s">
        <v>1</v>
      </c>
      <c r="R8" s="78"/>
      <c r="S8" s="78"/>
    </row>
    <row r="9" spans="1:19" ht="13.8" customHeight="1" x14ac:dyDescent="0.3">
      <c r="A9" s="14"/>
      <c r="B9" s="14"/>
      <c r="D9" s="12"/>
      <c r="H9" s="14"/>
      <c r="I9" s="40"/>
      <c r="J9" s="14"/>
      <c r="K9" s="40"/>
      <c r="L9" s="14"/>
      <c r="M9" s="13"/>
      <c r="N9" s="14"/>
      <c r="O9" s="14"/>
      <c r="Q9" s="15"/>
      <c r="R9" s="15"/>
      <c r="S9" s="15"/>
    </row>
    <row r="10" spans="1:19" s="46" customFormat="1" ht="20.399999999999999" customHeight="1" x14ac:dyDescent="0.3">
      <c r="A10" s="79" t="s">
        <v>2</v>
      </c>
      <c r="B10" s="79" t="s">
        <v>31</v>
      </c>
      <c r="C10" s="79" t="s">
        <v>3</v>
      </c>
      <c r="D10" s="84" t="s">
        <v>4</v>
      </c>
      <c r="E10" s="85" t="s">
        <v>5</v>
      </c>
      <c r="F10" s="86"/>
      <c r="G10" s="87"/>
      <c r="H10" s="75" t="s">
        <v>6</v>
      </c>
      <c r="I10" s="75"/>
      <c r="J10" s="75"/>
      <c r="K10" s="75"/>
      <c r="L10" s="80" t="s">
        <v>7</v>
      </c>
      <c r="M10" s="16"/>
      <c r="N10" s="16"/>
      <c r="O10" s="17"/>
      <c r="P10" s="16"/>
      <c r="Q10" s="45"/>
    </row>
    <row r="11" spans="1:19" s="46" customFormat="1" ht="21.75" customHeight="1" x14ac:dyDescent="0.3">
      <c r="A11" s="79"/>
      <c r="B11" s="79"/>
      <c r="C11" s="79"/>
      <c r="D11" s="84"/>
      <c r="E11" s="88"/>
      <c r="F11" s="89"/>
      <c r="G11" s="90"/>
      <c r="H11" s="73" t="s">
        <v>34</v>
      </c>
      <c r="I11" s="74"/>
      <c r="J11" s="75" t="s">
        <v>35</v>
      </c>
      <c r="K11" s="75"/>
      <c r="L11" s="81"/>
      <c r="M11" s="45"/>
      <c r="N11" s="45"/>
    </row>
    <row r="12" spans="1:19" s="46" customFormat="1" ht="20.399999999999999" x14ac:dyDescent="0.3">
      <c r="A12" s="79"/>
      <c r="B12" s="79"/>
      <c r="C12" s="79"/>
      <c r="D12" s="84"/>
      <c r="E12" s="19" t="s">
        <v>8</v>
      </c>
      <c r="F12" s="19" t="s">
        <v>9</v>
      </c>
      <c r="G12" s="19" t="s">
        <v>10</v>
      </c>
      <c r="H12" s="20" t="s">
        <v>9</v>
      </c>
      <c r="I12" s="20" t="s">
        <v>10</v>
      </c>
      <c r="J12" s="20" t="s">
        <v>9</v>
      </c>
      <c r="K12" s="20" t="s">
        <v>10</v>
      </c>
      <c r="L12" s="82"/>
      <c r="M12" s="45"/>
      <c r="N12" s="45"/>
    </row>
    <row r="13" spans="1:19" s="46" customFormat="1" ht="48" x14ac:dyDescent="0.25">
      <c r="A13" s="58">
        <v>1</v>
      </c>
      <c r="B13" s="51" t="s">
        <v>27</v>
      </c>
      <c r="C13" s="68" t="s">
        <v>43</v>
      </c>
      <c r="D13" s="52" t="s">
        <v>32</v>
      </c>
      <c r="E13" s="56">
        <v>70</v>
      </c>
      <c r="F13" s="53">
        <v>5150</v>
      </c>
      <c r="G13" s="53">
        <f>E13*F13</f>
        <v>360500</v>
      </c>
      <c r="H13" s="53">
        <v>5000</v>
      </c>
      <c r="I13" s="50">
        <f>E13*H13</f>
        <v>350000</v>
      </c>
      <c r="J13" s="50">
        <v>5150</v>
      </c>
      <c r="K13" s="50">
        <f>E13*J13</f>
        <v>360500</v>
      </c>
      <c r="L13" s="57" t="s">
        <v>34</v>
      </c>
      <c r="M13" s="45"/>
      <c r="N13" s="45"/>
    </row>
    <row r="14" spans="1:19" s="46" customFormat="1" ht="84.6" customHeight="1" x14ac:dyDescent="0.25">
      <c r="A14" s="58">
        <v>2</v>
      </c>
      <c r="B14" s="51" t="s">
        <v>27</v>
      </c>
      <c r="C14" s="68" t="s">
        <v>44</v>
      </c>
      <c r="D14" s="52" t="s">
        <v>32</v>
      </c>
      <c r="E14" s="56">
        <v>60</v>
      </c>
      <c r="F14" s="53">
        <v>5150</v>
      </c>
      <c r="G14" s="53">
        <f t="shared" ref="G14:G17" si="0">E14*F14</f>
        <v>309000</v>
      </c>
      <c r="H14" s="53">
        <v>5000</v>
      </c>
      <c r="I14" s="50">
        <f t="shared" ref="I14:I17" si="1">E14*H14</f>
        <v>300000</v>
      </c>
      <c r="J14" s="50">
        <v>5150</v>
      </c>
      <c r="K14" s="50">
        <f t="shared" ref="K14:K17" si="2">E14*J14</f>
        <v>309000</v>
      </c>
      <c r="L14" s="57" t="s">
        <v>34</v>
      </c>
      <c r="M14" s="45"/>
      <c r="N14" s="45"/>
    </row>
    <row r="15" spans="1:19" s="46" customFormat="1" ht="99.6" customHeight="1" x14ac:dyDescent="0.25">
      <c r="A15" s="58">
        <v>3</v>
      </c>
      <c r="B15" s="51" t="s">
        <v>29</v>
      </c>
      <c r="C15" s="68" t="s">
        <v>45</v>
      </c>
      <c r="D15" s="52" t="s">
        <v>33</v>
      </c>
      <c r="E15" s="56">
        <v>46</v>
      </c>
      <c r="F15" s="53">
        <v>5350</v>
      </c>
      <c r="G15" s="53">
        <f t="shared" si="0"/>
        <v>246100</v>
      </c>
      <c r="H15" s="53">
        <v>5300</v>
      </c>
      <c r="I15" s="50">
        <f t="shared" si="1"/>
        <v>243800</v>
      </c>
      <c r="J15" s="50">
        <v>5350</v>
      </c>
      <c r="K15" s="50">
        <f t="shared" si="2"/>
        <v>246100</v>
      </c>
      <c r="L15" s="57" t="s">
        <v>34</v>
      </c>
      <c r="M15" s="45"/>
      <c r="N15" s="45"/>
    </row>
    <row r="16" spans="1:19" s="46" customFormat="1" ht="96" x14ac:dyDescent="0.25">
      <c r="A16" s="58">
        <v>4</v>
      </c>
      <c r="B16" s="51" t="s">
        <v>30</v>
      </c>
      <c r="C16" s="68" t="s">
        <v>37</v>
      </c>
      <c r="D16" s="52" t="s">
        <v>32</v>
      </c>
      <c r="E16" s="56">
        <v>146</v>
      </c>
      <c r="F16" s="53">
        <v>5150</v>
      </c>
      <c r="G16" s="53">
        <f t="shared" si="0"/>
        <v>751900</v>
      </c>
      <c r="H16" s="53">
        <v>5100</v>
      </c>
      <c r="I16" s="50">
        <f t="shared" si="1"/>
        <v>744600</v>
      </c>
      <c r="J16" s="50">
        <v>5150</v>
      </c>
      <c r="K16" s="50">
        <f t="shared" si="2"/>
        <v>751900</v>
      </c>
      <c r="L16" s="57" t="s">
        <v>34</v>
      </c>
      <c r="M16" s="45"/>
      <c r="N16" s="45"/>
    </row>
    <row r="17" spans="1:19" s="22" customFormat="1" ht="60" x14ac:dyDescent="0.25">
      <c r="A17" s="58">
        <v>5</v>
      </c>
      <c r="B17" s="51" t="s">
        <v>28</v>
      </c>
      <c r="C17" s="68" t="s">
        <v>38</v>
      </c>
      <c r="D17" s="52" t="s">
        <v>32</v>
      </c>
      <c r="E17" s="56">
        <v>300</v>
      </c>
      <c r="F17" s="54">
        <v>950</v>
      </c>
      <c r="G17" s="53">
        <f t="shared" si="0"/>
        <v>285000</v>
      </c>
      <c r="H17" s="54">
        <v>760</v>
      </c>
      <c r="I17" s="50">
        <f t="shared" si="1"/>
        <v>228000</v>
      </c>
      <c r="J17" s="50">
        <v>910</v>
      </c>
      <c r="K17" s="50">
        <f t="shared" si="2"/>
        <v>273000</v>
      </c>
      <c r="L17" s="58" t="s">
        <v>34</v>
      </c>
      <c r="M17" s="55"/>
      <c r="N17" s="21"/>
    </row>
    <row r="18" spans="1:19" s="49" customFormat="1" ht="18" customHeight="1" x14ac:dyDescent="0.2">
      <c r="A18" s="61"/>
      <c r="B18" s="62" t="s">
        <v>11</v>
      </c>
      <c r="C18" s="63"/>
      <c r="D18" s="63"/>
      <c r="E18" s="64"/>
      <c r="F18" s="65"/>
      <c r="G18" s="66">
        <f>G13+G14+G15+G16+G17</f>
        <v>1952500</v>
      </c>
      <c r="H18" s="66"/>
      <c r="I18" s="66">
        <f t="shared" ref="I18" si="3">I13+I14+I15+I16+I17</f>
        <v>1866400</v>
      </c>
      <c r="J18" s="66"/>
      <c r="K18" s="66">
        <f t="shared" ref="K18" si="4">K13+K14+K15+K16+K17</f>
        <v>1940500</v>
      </c>
      <c r="L18" s="67"/>
      <c r="M18" s="23"/>
    </row>
    <row r="19" spans="1:19" s="24" customFormat="1" ht="17.399999999999999" customHeight="1" x14ac:dyDescent="0.2">
      <c r="A19" s="76" t="s">
        <v>12</v>
      </c>
      <c r="B19" s="76"/>
      <c r="C19" s="76"/>
      <c r="D19" s="76"/>
      <c r="E19" s="76"/>
      <c r="F19" s="76"/>
      <c r="G19" s="76"/>
      <c r="H19" s="76"/>
      <c r="I19" s="76"/>
      <c r="J19" s="76"/>
      <c r="K19" s="76"/>
      <c r="L19" s="76"/>
      <c r="M19" s="76"/>
      <c r="N19" s="76"/>
      <c r="O19" s="76"/>
      <c r="P19" s="76"/>
      <c r="Q19" s="76"/>
      <c r="R19" s="76"/>
      <c r="S19" s="76"/>
    </row>
    <row r="20" spans="1:19" s="18" customFormat="1" ht="17.399999999999999" customHeight="1" x14ac:dyDescent="0.2">
      <c r="A20" s="76"/>
      <c r="B20" s="76"/>
      <c r="C20" s="76"/>
      <c r="D20" s="76"/>
      <c r="E20" s="76"/>
      <c r="F20" s="76"/>
      <c r="G20" s="76"/>
      <c r="H20" s="76"/>
      <c r="I20" s="76"/>
      <c r="J20" s="76"/>
      <c r="K20" s="76"/>
      <c r="L20" s="76"/>
      <c r="M20" s="76"/>
      <c r="N20" s="76"/>
      <c r="O20" s="76"/>
      <c r="P20" s="76"/>
      <c r="Q20" s="76"/>
      <c r="R20" s="76"/>
      <c r="S20" s="76"/>
    </row>
    <row r="21" spans="1:19" s="26" customFormat="1" ht="34.200000000000003" x14ac:dyDescent="0.3">
      <c r="A21" s="25" t="s">
        <v>13</v>
      </c>
      <c r="B21" s="25" t="s">
        <v>14</v>
      </c>
      <c r="C21" s="59" t="s">
        <v>15</v>
      </c>
      <c r="D21" s="72" t="s">
        <v>16</v>
      </c>
      <c r="E21" s="72"/>
      <c r="F21" s="72"/>
      <c r="G21" s="72" t="s">
        <v>17</v>
      </c>
      <c r="H21" s="72"/>
      <c r="I21" s="47"/>
      <c r="L21" s="27"/>
      <c r="M21" s="27"/>
      <c r="N21" s="27"/>
      <c r="O21" s="27"/>
    </row>
    <row r="22" spans="1:19" s="33" customFormat="1" ht="22.8" customHeight="1" x14ac:dyDescent="0.25">
      <c r="A22" s="28">
        <v>1</v>
      </c>
      <c r="B22" s="29" t="str">
        <f>H11</f>
        <v>ТОО БО-НА</v>
      </c>
      <c r="C22" s="30" t="s">
        <v>52</v>
      </c>
      <c r="D22" s="69">
        <f>I18</f>
        <v>1866400</v>
      </c>
      <c r="E22" s="69"/>
      <c r="F22" s="69"/>
      <c r="G22" s="69" t="s">
        <v>46</v>
      </c>
      <c r="H22" s="69"/>
      <c r="I22" s="48"/>
      <c r="J22" s="31"/>
      <c r="K22" s="31"/>
      <c r="L22" s="31"/>
      <c r="M22" s="31"/>
      <c r="N22" s="32"/>
      <c r="O22" s="32"/>
    </row>
    <row r="23" spans="1:19" ht="8.4" customHeight="1" x14ac:dyDescent="0.25">
      <c r="A23" s="34"/>
      <c r="B23" s="34"/>
      <c r="C23" s="35"/>
      <c r="D23" s="35"/>
      <c r="E23" s="42"/>
      <c r="F23" s="43"/>
      <c r="H23" s="10"/>
      <c r="I23" s="10"/>
      <c r="J23" s="12"/>
      <c r="K23" s="12"/>
      <c r="L23" s="12"/>
      <c r="M23" s="12"/>
      <c r="O23" s="3"/>
      <c r="P23" s="3"/>
    </row>
    <row r="24" spans="1:19" ht="16.8" customHeight="1" x14ac:dyDescent="0.25">
      <c r="A24" s="36" t="s">
        <v>18</v>
      </c>
      <c r="B24" s="34"/>
      <c r="C24" s="35"/>
      <c r="D24" s="35"/>
      <c r="E24" s="42"/>
      <c r="F24" s="43"/>
      <c r="H24" s="10"/>
      <c r="I24" s="10"/>
      <c r="J24" s="12"/>
      <c r="K24" s="12"/>
      <c r="L24" s="12"/>
      <c r="M24" s="12"/>
      <c r="O24" s="3"/>
      <c r="P24" s="3"/>
    </row>
    <row r="25" spans="1:19" s="26" customFormat="1" ht="22.8" x14ac:dyDescent="0.3">
      <c r="A25" s="25" t="s">
        <v>13</v>
      </c>
      <c r="B25" s="25" t="s">
        <v>19</v>
      </c>
      <c r="C25" s="59" t="s">
        <v>20</v>
      </c>
      <c r="D25" s="72" t="s">
        <v>16</v>
      </c>
      <c r="E25" s="72"/>
      <c r="F25" s="72"/>
      <c r="G25" s="72" t="s">
        <v>17</v>
      </c>
      <c r="H25" s="72"/>
      <c r="I25" s="47"/>
      <c r="L25" s="27"/>
      <c r="M25" s="27"/>
      <c r="N25" s="27"/>
      <c r="O25" s="27"/>
    </row>
    <row r="26" spans="1:19" s="33" customFormat="1" ht="32.4" customHeight="1" x14ac:dyDescent="0.25">
      <c r="A26" s="28">
        <v>1</v>
      </c>
      <c r="B26" s="29" t="str">
        <f>J11</f>
        <v>ТОО НПО Композит</v>
      </c>
      <c r="C26" s="30" t="s">
        <v>36</v>
      </c>
      <c r="D26" s="69">
        <f>K18</f>
        <v>1940500</v>
      </c>
      <c r="E26" s="69"/>
      <c r="F26" s="69"/>
      <c r="G26" s="69" t="s">
        <v>47</v>
      </c>
      <c r="H26" s="69"/>
      <c r="I26" s="48"/>
      <c r="J26" s="31"/>
      <c r="K26" s="31"/>
      <c r="L26" s="31"/>
      <c r="M26" s="31"/>
      <c r="N26" s="32"/>
      <c r="O26" s="32"/>
    </row>
    <row r="27" spans="1:19" ht="17.399999999999999" customHeight="1" x14ac:dyDescent="0.25">
      <c r="A27" s="3" t="s">
        <v>21</v>
      </c>
    </row>
    <row r="28" spans="1:19" ht="17.399999999999999" customHeight="1" x14ac:dyDescent="0.25"/>
    <row r="29" spans="1:19" ht="30.6" hidden="1" customHeight="1" x14ac:dyDescent="0.25">
      <c r="B29" s="6" t="s">
        <v>53</v>
      </c>
      <c r="C29" s="12" t="s">
        <v>54</v>
      </c>
    </row>
    <row r="30" spans="1:19" ht="39" hidden="1" customHeight="1" x14ac:dyDescent="0.25">
      <c r="B30" s="3" t="s">
        <v>22</v>
      </c>
      <c r="C30" s="12" t="s">
        <v>23</v>
      </c>
    </row>
    <row r="31" spans="1:19" ht="44.4" hidden="1" customHeight="1" x14ac:dyDescent="0.25">
      <c r="B31" s="3" t="s">
        <v>24</v>
      </c>
      <c r="C31" s="12" t="s">
        <v>25</v>
      </c>
    </row>
    <row r="32" spans="1:19" ht="36.6" hidden="1" customHeight="1" x14ac:dyDescent="0.25">
      <c r="B32" s="3" t="s">
        <v>26</v>
      </c>
      <c r="C32" s="12" t="s">
        <v>48</v>
      </c>
    </row>
    <row r="33" spans="2:3" ht="40.799999999999997" hidden="1" customHeight="1" x14ac:dyDescent="0.25">
      <c r="B33" s="3" t="s">
        <v>55</v>
      </c>
      <c r="C33" s="12" t="s">
        <v>56</v>
      </c>
    </row>
    <row r="34" spans="2:3" ht="17.399999999999999" customHeight="1" x14ac:dyDescent="0.25"/>
  </sheetData>
  <sortState ref="A13:N14">
    <sortCondition ref="B13:B14"/>
  </sortState>
  <mergeCells count="27">
    <mergeCell ref="L10:L12"/>
    <mergeCell ref="A3:D3"/>
    <mergeCell ref="A4:L4"/>
    <mergeCell ref="A5:D5"/>
    <mergeCell ref="A6:D6"/>
    <mergeCell ref="A7:H7"/>
    <mergeCell ref="B10:B12"/>
    <mergeCell ref="C10:C12"/>
    <mergeCell ref="D10:D12"/>
    <mergeCell ref="E10:G11"/>
    <mergeCell ref="H10:K10"/>
    <mergeCell ref="D26:F26"/>
    <mergeCell ref="G26:H26"/>
    <mergeCell ref="A1:L1"/>
    <mergeCell ref="A2:L2"/>
    <mergeCell ref="D22:F22"/>
    <mergeCell ref="G22:H22"/>
    <mergeCell ref="D25:F25"/>
    <mergeCell ref="G25:H25"/>
    <mergeCell ref="H11:I11"/>
    <mergeCell ref="J11:K11"/>
    <mergeCell ref="A19:S20"/>
    <mergeCell ref="D21:F21"/>
    <mergeCell ref="G21:H21"/>
    <mergeCell ref="A8:L8"/>
    <mergeCell ref="Q8:S8"/>
    <mergeCell ref="A10:A12"/>
  </mergeCells>
  <pageMargins left="0.39370078740157483" right="0.15748031496062992" top="0.23622047244094491" bottom="0" header="0.11811023622047245" footer="0.15748031496062992"/>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Протокол итогов ЗЦП</vt:lpstr>
      <vt:lpstr>'Протокол итогов ЗЦП'!Область_печати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gp8</dc:creator>
  <cp:lastModifiedBy>gp8</cp:lastModifiedBy>
  <cp:lastPrinted>2018-06-08T04:25:17Z</cp:lastPrinted>
  <dcterms:created xsi:type="dcterms:W3CDTF">2018-04-16T11:35:00Z</dcterms:created>
  <dcterms:modified xsi:type="dcterms:W3CDTF">2018-06-25T04:02:59Z</dcterms:modified>
</cp:coreProperties>
</file>