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Протокол итогов ЗЦП" sheetId="1" r:id="rId1"/>
  </sheets>
  <definedNames>
    <definedName name="_xlnm._FilterDatabase" localSheetId="0" hidden="1">'Протокол итогов ЗЦП'!$A$11:$U$30</definedName>
    <definedName name="_xlnm.Print_Area" localSheetId="0">'Протокол итогов ЗЦП'!$A$1:$N$42</definedName>
  </definedNames>
  <calcPr calcId="145621"/>
</workbook>
</file>

<file path=xl/calcChain.xml><?xml version="1.0" encoding="utf-8"?>
<calcChain xmlns="http://schemas.openxmlformats.org/spreadsheetml/2006/main">
  <c r="B34" i="1" l="1"/>
  <c r="B30" i="1"/>
  <c r="B29" i="1"/>
  <c r="K24" i="1"/>
  <c r="D30" i="1" s="1"/>
  <c r="M23" i="1"/>
  <c r="I23" i="1"/>
  <c r="G23" i="1"/>
  <c r="M22" i="1"/>
  <c r="I22" i="1"/>
  <c r="G22" i="1"/>
  <c r="M21" i="1"/>
  <c r="I21" i="1"/>
  <c r="G21" i="1"/>
  <c r="M20" i="1"/>
  <c r="I20" i="1"/>
  <c r="G20" i="1"/>
  <c r="M19" i="1"/>
  <c r="I19" i="1"/>
  <c r="G19" i="1"/>
  <c r="M18" i="1"/>
  <c r="I18" i="1"/>
  <c r="G18" i="1"/>
  <c r="M17" i="1"/>
  <c r="I17" i="1"/>
  <c r="G17" i="1"/>
  <c r="M16" i="1"/>
  <c r="I16" i="1"/>
  <c r="I24" i="1" s="1"/>
  <c r="D29" i="1" s="1"/>
  <c r="G16" i="1"/>
  <c r="M15" i="1"/>
  <c r="I15" i="1"/>
  <c r="G15" i="1"/>
  <c r="M14" i="1"/>
  <c r="I14" i="1"/>
  <c r="G14" i="1"/>
  <c r="G24" i="1" s="1"/>
  <c r="M13" i="1"/>
  <c r="M24" i="1" s="1"/>
  <c r="D34" i="1" s="1"/>
  <c r="I13" i="1"/>
  <c r="G13" i="1"/>
</calcChain>
</file>

<file path=xl/sharedStrings.xml><?xml version="1.0" encoding="utf-8"?>
<sst xmlns="http://schemas.openxmlformats.org/spreadsheetml/2006/main" count="101" uniqueCount="72">
  <si>
    <t>Протокол №6</t>
  </si>
  <si>
    <t xml:space="preserve">об итогах  закупок  лекарственных средств, профилактических (иммунобиологических, диагностических, дезинфицирующих) препаратов, изделий медицинского назначения   и медицинской техники, способом «Запроса ценовых предложений», согласно Постановления Правительства Республики Казахстан от 30 октября 2009 года № 1729 </t>
  </si>
  <si>
    <r>
      <t xml:space="preserve">Дата  протокола: </t>
    </r>
    <r>
      <rPr>
        <b/>
        <sz val="10"/>
        <rFont val="Times New Roman"/>
        <family val="1"/>
        <charset val="204"/>
      </rPr>
      <t>11. 04. 2018г. 16:30 ч.</t>
    </r>
  </si>
  <si>
    <r>
      <t xml:space="preserve">Дата начала приема заявок : </t>
    </r>
    <r>
      <rPr>
        <b/>
        <sz val="10"/>
        <color theme="1"/>
        <rFont val="Times New Roman"/>
        <family val="1"/>
        <charset val="204"/>
      </rPr>
      <t>02</t>
    </r>
    <r>
      <rPr>
        <b/>
        <sz val="10"/>
        <rFont val="Times New Roman"/>
        <family val="1"/>
        <charset val="204"/>
      </rPr>
      <t xml:space="preserve">. 04. 2018г. с 10:00 ч       </t>
    </r>
    <r>
      <rPr>
        <b/>
        <sz val="10"/>
        <color rgb="FFFF0000"/>
        <rFont val="Times New Roman"/>
        <family val="1"/>
        <charset val="204"/>
      </rPr>
      <t xml:space="preserve"> </t>
    </r>
  </si>
  <si>
    <r>
      <t xml:space="preserve">Дата окончания приема заявок: </t>
    </r>
    <r>
      <rPr>
        <b/>
        <sz val="10"/>
        <color theme="1"/>
        <rFont val="Times New Roman"/>
        <family val="1"/>
        <charset val="204"/>
      </rPr>
      <t>11</t>
    </r>
    <r>
      <rPr>
        <b/>
        <sz val="10"/>
        <rFont val="Times New Roman"/>
        <family val="1"/>
        <charset val="204"/>
      </rPr>
      <t>. 04. 2018 г, до 08:30 ч</t>
    </r>
  </si>
  <si>
    <r>
      <t xml:space="preserve">Наименование заказчика (организатор) закупок – </t>
    </r>
    <r>
      <rPr>
        <b/>
        <sz val="10"/>
        <color theme="1"/>
        <rFont val="Times New Roman"/>
        <family val="1"/>
        <charset val="204"/>
      </rPr>
      <t>ГКП на ПХВ «Городская поликлиника №8» УЗ города Алматы.</t>
    </r>
  </si>
  <si>
    <r>
      <t xml:space="preserve">Адрес заказчика (организатора) закупок: </t>
    </r>
    <r>
      <rPr>
        <b/>
        <sz val="10"/>
        <color theme="1"/>
        <rFont val="Times New Roman"/>
        <family val="1"/>
        <charset val="204"/>
      </rPr>
      <t xml:space="preserve">город Алматы,  улица Туркебаевa д.40. </t>
    </r>
  </si>
  <si>
    <t xml:space="preserve">    2017 год</t>
  </si>
  <si>
    <t>№</t>
  </si>
  <si>
    <t>Торговое наименование</t>
  </si>
  <si>
    <t>Техническая спецификация</t>
  </si>
  <si>
    <t>Ед.изм</t>
  </si>
  <si>
    <t>Городская поликлиника №8</t>
  </si>
  <si>
    <t>Потенциальные поставщики представившие ценовые предложения.</t>
  </si>
  <si>
    <t>Итоги  (победитель)</t>
  </si>
  <si>
    <t>ТОО МК Интерна</t>
  </si>
  <si>
    <t>ТОО Медицинский холдинг "Sintez KZ"</t>
  </si>
  <si>
    <t>ТОО "Elarum Group"</t>
  </si>
  <si>
    <t>Количество</t>
  </si>
  <si>
    <t>Цена за единицу</t>
  </si>
  <si>
    <t>Сумма</t>
  </si>
  <si>
    <t>Дорожка тактильная</t>
  </si>
  <si>
    <t>Состоит из 8 элементов, одинакового размера. Элементы должны иметь наружные типы покрытия, такие как: галька, рифленный металл, волнистая пластиковая поверхность, дерево, исскуственная трава, резина ревленная, покрытие с иголочками, ковролан. К дорожке должно прилагается платформа на роликах, для перевозки внутри помещения.</t>
  </si>
  <si>
    <t>штука</t>
  </si>
  <si>
    <t>Комплекс для восстановления мелкой моторики</t>
  </si>
  <si>
    <t>В комплект входит 3 стола различной модификации (13 тренажеров)</t>
  </si>
  <si>
    <t>комплект</t>
  </si>
  <si>
    <t>Стол массажный</t>
  </si>
  <si>
    <t>2-х секционный деревянный, не складной массажный стол, с регулируемым подголовником и держателем для рук. Цвет согласовать с заказчиком.</t>
  </si>
  <si>
    <t>Датчик на УЗИ аппарат Ecube-9</t>
  </si>
  <si>
    <t>Конвексный</t>
  </si>
  <si>
    <t>Закупка не состоялась</t>
  </si>
  <si>
    <t>Лестница реабилитационная</t>
  </si>
  <si>
    <t>Модуль предназначен для использования из трех групп ступенек, первая группа -5 ступень, вторая группа 3 ступеньки, третья группа -горка (спуск). А так же регулировка паралельных  перил, нескользящие поручни.</t>
  </si>
  <si>
    <t>Тренажер</t>
  </si>
  <si>
    <t>Для развития физиомоторики на металлической тележке. В комплекте: 16 цветных клубов, 16 моторные тренинг сумки, 16 цветных веревок с длинной 3 метра, 10 скакалок с противовесом, 10 скакалок с ручками, 16 цветных деревянных шаров, 4 шара для художественной гимнастики, 16 цветных деревянных блоков, 16 цветных нейлоновых обручей, 9 дисков, 10 клубов длинною 31 см, 5 виниловых медицинских мячей, 16 деревянных палочек длинной 90 см, 16 деревянных палочек длинною 120 см., 2 бубна, 4 шара для художественной гимнастики (420 гр), 1 металлическая тележка.</t>
  </si>
  <si>
    <t>Вагинальный</t>
  </si>
  <si>
    <t>Ингалятор</t>
  </si>
  <si>
    <t>Ультразвуковой. Комплектность: Электронный блок- 1 штука, сосуд верхний (в сборе)- 1 штука, сосуд для лекарств многоразовый -3 шт, сосуд промежуточный (в сборе)-1шт, трубка изогнутая (со штуцерами L 700мм)-1шт., трубка изогнутая (со штуцерами L 430мм)-1шт., трубка прямая (со штуцерами L 100мм)-1шт., клапан запорный 1 шт,маска 10шт, мундштук 10 шт.</t>
  </si>
  <si>
    <t>Модуль магнитотерапии</t>
  </si>
  <si>
    <t>Прибор для комбинированной физиотерапии, жидкокристалический дисплей высокого уровня. Вес не более 4 кг. Габариты: 27х32,8х23см.</t>
  </si>
  <si>
    <t>Облучатель ультрафиолетовый</t>
  </si>
  <si>
    <t>Стационарный, для облучения верхних дыхательных путей и полости уха. Масса не более 11 кг. Габариты:890х890х540</t>
  </si>
  <si>
    <t>Аппарат электротерапии</t>
  </si>
  <si>
    <t>Гальванизатор. Габариты:не более 155х186х72мм. Вес не более 1 кг.</t>
  </si>
  <si>
    <t>ИТОГО</t>
  </si>
  <si>
    <t>1.Наименование и местонахождение потенциального поставщика, с которым будет заключен договор:</t>
  </si>
  <si>
    <t>№ п/п</t>
  </si>
  <si>
    <t>Наименование 
потенциального поставщика</t>
  </si>
  <si>
    <t>Адрес потенциального поставщика</t>
  </si>
  <si>
    <t>Общая сумма</t>
  </si>
  <si>
    <t>Дата и время предоставления ценового предложения</t>
  </si>
  <si>
    <t xml:space="preserve">Алматинская область, Карасайский район, село Райымбек, с/т Скорая помощь, улица 14 Линия, дом уч.№13. </t>
  </si>
  <si>
    <t>09.04.2018г, 10ч:10 мин.</t>
  </si>
  <si>
    <t xml:space="preserve">Алматинская область, Карасайский район, село Райымбек, с/т Садовое общество скорая помощь, улица 14 Линия, дом уч.№13. </t>
  </si>
  <si>
    <t>09.04.2018г, 09ч:50 мин</t>
  </si>
  <si>
    <t>2. Наименование и местонахождение  поставщика занявщим второе место:</t>
  </si>
  <si>
    <t>Наименование 
 поставщика</t>
  </si>
  <si>
    <t>Адрес  поставщика</t>
  </si>
  <si>
    <t>город Алматы, улица Байзакова дом 125/185, офис 706</t>
  </si>
  <si>
    <t>10.04.2018г, 9ч:40мин</t>
  </si>
  <si>
    <t>Поставщики, присутствовавшие  при процедуре вскрытия конвертов с ценовыми предложениями: не присутствовали</t>
  </si>
  <si>
    <t>Главный бухгалтер</t>
  </si>
  <si>
    <t>Назарбекова Н.Б.</t>
  </si>
  <si>
    <t>Главная медсестра</t>
  </si>
  <si>
    <t>Бейсенбаева С.Е.</t>
  </si>
  <si>
    <t>Юрист</t>
  </si>
  <si>
    <t>Фармацевт</t>
  </si>
  <si>
    <r>
      <t xml:space="preserve">Наименование закупки: </t>
    </r>
    <r>
      <rPr>
        <b/>
        <sz val="10"/>
        <color theme="1"/>
        <rFont val="Times New Roman"/>
        <family val="1"/>
        <charset val="204"/>
      </rPr>
      <t>Закуп 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техники.</t>
    </r>
  </si>
  <si>
    <t>И.О. заместителя главного врача                                                        Садуакасова А.А.</t>
  </si>
  <si>
    <t xml:space="preserve">                                                        Рабилова А.Т</t>
  </si>
  <si>
    <t xml:space="preserve">                                                         Маукебай Г.Б.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</si>
</sst>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0_);\(0\)"/>
  </numFmts>
  <fonts count="20" x14ac:knownFonts="1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7" fillId="0" borderId="0"/>
    <xf numFmtId="0" fontId="14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/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/>
    <xf numFmtId="4" fontId="12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 wrapText="1"/>
    </xf>
    <xf numFmtId="4" fontId="12" fillId="0" borderId="1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/>
    <xf numFmtId="0" fontId="12" fillId="0" borderId="0" xfId="0" applyFont="1" applyFill="1" applyAlignment="1"/>
    <xf numFmtId="0" fontId="12" fillId="0" borderId="1" xfId="0" applyFont="1" applyFill="1" applyBorder="1" applyAlignment="1">
      <alignment wrapText="1"/>
    </xf>
    <xf numFmtId="164" fontId="13" fillId="0" borderId="1" xfId="0" applyNumberFormat="1" applyFont="1" applyFill="1" applyBorder="1" applyAlignment="1">
      <alignment horizontal="left" wrapText="1"/>
    </xf>
    <xf numFmtId="4" fontId="12" fillId="0" borderId="1" xfId="0" applyNumberFormat="1" applyFont="1" applyFill="1" applyBorder="1"/>
    <xf numFmtId="0" fontId="12" fillId="0" borderId="0" xfId="0" applyFont="1" applyAlignment="1">
      <alignment wrapText="1"/>
    </xf>
    <xf numFmtId="4" fontId="13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3" fontId="15" fillId="0" borderId="1" xfId="1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center" wrapText="1"/>
    </xf>
    <xf numFmtId="3" fontId="15" fillId="0" borderId="0" xfId="1" applyNumberFormat="1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/>
    <xf numFmtId="4" fontId="12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/>
    <xf numFmtId="0" fontId="16" fillId="0" borderId="1" xfId="0" applyFont="1" applyFill="1" applyBorder="1" applyAlignment="1">
      <alignment horizontal="left" wrapText="1"/>
    </xf>
    <xf numFmtId="4" fontId="16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12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4" fontId="16" fillId="0" borderId="0" xfId="0" applyNumberFormat="1" applyFont="1" applyFill="1"/>
    <xf numFmtId="4" fontId="3" fillId="0" borderId="0" xfId="0" applyNumberFormat="1" applyFont="1" applyFill="1"/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3"/>
  <sheetViews>
    <sheetView tabSelected="1" topLeftCell="A31" zoomScaleNormal="100" zoomScaleSheetLayoutView="40" workbookViewId="0">
      <selection activeCell="A37" sqref="A37:XFD41"/>
    </sheetView>
  </sheetViews>
  <sheetFormatPr defaultColWidth="9.109375" defaultRowHeight="13.8" x14ac:dyDescent="0.25"/>
  <cols>
    <col min="1" max="1" width="4.77734375" style="3" customWidth="1"/>
    <col min="2" max="2" width="22.88671875" style="3" customWidth="1"/>
    <col min="3" max="3" width="42.33203125" style="12" customWidth="1"/>
    <col min="4" max="4" width="6.5546875" style="20" bestFit="1" customWidth="1"/>
    <col min="5" max="5" width="8" style="3" bestFit="1" customWidth="1"/>
    <col min="6" max="6" width="9.21875" style="3" customWidth="1"/>
    <col min="7" max="7" width="8.77734375" style="3" bestFit="1" customWidth="1"/>
    <col min="8" max="8" width="8.6640625" style="3" customWidth="1"/>
    <col min="9" max="9" width="8.77734375" style="3" bestFit="1" customWidth="1"/>
    <col min="10" max="10" width="7.21875" style="10" customWidth="1"/>
    <col min="11" max="11" width="7.6640625" style="10" bestFit="1" customWidth="1"/>
    <col min="12" max="12" width="8.88671875" style="10" customWidth="1"/>
    <col min="13" max="13" width="9.77734375" style="10" customWidth="1"/>
    <col min="14" max="14" width="17.5546875" style="10" customWidth="1"/>
    <col min="15" max="15" width="14.109375" style="11" customWidth="1"/>
    <col min="16" max="17" width="14.109375" style="12" customWidth="1"/>
    <col min="18" max="18" width="16.5546875" style="12" customWidth="1"/>
    <col min="19" max="19" width="14.44140625" style="3" customWidth="1"/>
    <col min="20" max="20" width="14.6640625" style="3" customWidth="1"/>
    <col min="21" max="21" width="15.44140625" style="3" customWidth="1"/>
    <col min="22" max="16384" width="9.109375" style="3"/>
  </cols>
  <sheetData>
    <row r="1" spans="1:21" ht="23.4" customHeight="1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1"/>
      <c r="P1" s="2"/>
      <c r="Q1" s="2"/>
      <c r="R1" s="2"/>
      <c r="S1" s="2"/>
      <c r="T1" s="2"/>
      <c r="U1" s="2"/>
    </row>
    <row r="2" spans="1:21" ht="49.2" customHeight="1" x14ac:dyDescent="0.2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5"/>
      <c r="P2" s="4"/>
      <c r="Q2" s="4"/>
      <c r="R2" s="4"/>
      <c r="S2" s="4"/>
      <c r="T2" s="4"/>
      <c r="U2" s="4"/>
    </row>
    <row r="3" spans="1:21" s="10" customFormat="1" ht="22.8" customHeight="1" x14ac:dyDescent="0.3">
      <c r="A3" s="73" t="s">
        <v>2</v>
      </c>
      <c r="B3" s="73"/>
      <c r="C3" s="73"/>
      <c r="D3" s="73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21" ht="27" customHeight="1" x14ac:dyDescent="0.25">
      <c r="A4" s="73" t="s">
        <v>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6"/>
      <c r="P4" s="6"/>
      <c r="Q4" s="6"/>
      <c r="R4" s="6"/>
      <c r="S4" s="6"/>
      <c r="T4" s="6"/>
    </row>
    <row r="5" spans="1:21" ht="15" customHeight="1" x14ac:dyDescent="0.25">
      <c r="A5" s="73" t="s">
        <v>3</v>
      </c>
      <c r="B5" s="73"/>
      <c r="C5" s="73"/>
      <c r="D5" s="73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9"/>
      <c r="Q5" s="9"/>
      <c r="R5" s="9"/>
      <c r="S5" s="7"/>
      <c r="T5" s="7"/>
    </row>
    <row r="6" spans="1:21" ht="15" customHeight="1" x14ac:dyDescent="0.25">
      <c r="A6" s="73" t="s">
        <v>4</v>
      </c>
      <c r="B6" s="73"/>
      <c r="C6" s="73"/>
      <c r="D6" s="73"/>
    </row>
    <row r="7" spans="1:21" ht="15" customHeight="1" x14ac:dyDescent="0.25">
      <c r="A7" s="73" t="s">
        <v>5</v>
      </c>
      <c r="B7" s="73"/>
      <c r="C7" s="73"/>
      <c r="D7" s="73"/>
      <c r="E7" s="73"/>
      <c r="F7" s="73"/>
      <c r="G7" s="73"/>
      <c r="H7" s="73"/>
      <c r="I7" s="7"/>
    </row>
    <row r="8" spans="1:21" ht="17.399999999999999" customHeight="1" x14ac:dyDescent="0.3">
      <c r="A8" s="74" t="s">
        <v>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13"/>
      <c r="P8" s="14"/>
      <c r="Q8" s="14"/>
      <c r="S8" s="75" t="s">
        <v>7</v>
      </c>
      <c r="T8" s="75"/>
      <c r="U8" s="75"/>
    </row>
    <row r="9" spans="1:21" ht="13.8" customHeight="1" x14ac:dyDescent="0.3">
      <c r="A9" s="14"/>
      <c r="B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3"/>
      <c r="P9" s="14"/>
      <c r="Q9" s="14"/>
      <c r="S9" s="15"/>
      <c r="T9" s="15"/>
      <c r="U9" s="15"/>
    </row>
    <row r="10" spans="1:21" s="20" customFormat="1" ht="13.8" customHeight="1" x14ac:dyDescent="0.2">
      <c r="A10" s="76" t="s">
        <v>8</v>
      </c>
      <c r="B10" s="76" t="s">
        <v>9</v>
      </c>
      <c r="C10" s="76" t="s">
        <v>10</v>
      </c>
      <c r="D10" s="77" t="s">
        <v>11</v>
      </c>
      <c r="E10" s="78" t="s">
        <v>12</v>
      </c>
      <c r="F10" s="79"/>
      <c r="G10" s="80"/>
      <c r="H10" s="84" t="s">
        <v>13</v>
      </c>
      <c r="I10" s="84"/>
      <c r="J10" s="84"/>
      <c r="K10" s="84"/>
      <c r="L10" s="84"/>
      <c r="M10" s="84"/>
      <c r="N10" s="84" t="s">
        <v>14</v>
      </c>
      <c r="O10" s="16"/>
      <c r="P10" s="16"/>
      <c r="Q10" s="17"/>
      <c r="R10" s="18"/>
      <c r="S10" s="19"/>
    </row>
    <row r="11" spans="1:21" s="20" customFormat="1" ht="21.75" customHeight="1" x14ac:dyDescent="0.2">
      <c r="A11" s="76"/>
      <c r="B11" s="76"/>
      <c r="C11" s="76"/>
      <c r="D11" s="77"/>
      <c r="E11" s="81"/>
      <c r="F11" s="82"/>
      <c r="G11" s="83"/>
      <c r="H11" s="89" t="s">
        <v>15</v>
      </c>
      <c r="I11" s="90"/>
      <c r="J11" s="84" t="s">
        <v>16</v>
      </c>
      <c r="K11" s="84"/>
      <c r="L11" s="89" t="s">
        <v>17</v>
      </c>
      <c r="M11" s="90"/>
      <c r="N11" s="84"/>
      <c r="O11" s="19"/>
      <c r="P11" s="19"/>
    </row>
    <row r="12" spans="1:21" s="20" customFormat="1" ht="20.399999999999999" x14ac:dyDescent="0.2">
      <c r="A12" s="76"/>
      <c r="B12" s="76"/>
      <c r="C12" s="76"/>
      <c r="D12" s="77"/>
      <c r="E12" s="21" t="s">
        <v>18</v>
      </c>
      <c r="F12" s="21" t="s">
        <v>19</v>
      </c>
      <c r="G12" s="21" t="s">
        <v>20</v>
      </c>
      <c r="H12" s="22" t="s">
        <v>19</v>
      </c>
      <c r="I12" s="22" t="s">
        <v>20</v>
      </c>
      <c r="J12" s="22" t="s">
        <v>19</v>
      </c>
      <c r="K12" s="22" t="s">
        <v>20</v>
      </c>
      <c r="L12" s="22" t="s">
        <v>19</v>
      </c>
      <c r="M12" s="22" t="s">
        <v>20</v>
      </c>
      <c r="N12" s="84"/>
      <c r="O12" s="19"/>
      <c r="P12" s="19"/>
    </row>
    <row r="13" spans="1:21" s="32" customFormat="1" ht="60.6" customHeight="1" x14ac:dyDescent="0.2">
      <c r="A13" s="23">
        <v>1</v>
      </c>
      <c r="B13" s="24" t="s">
        <v>21</v>
      </c>
      <c r="C13" s="25" t="s">
        <v>22</v>
      </c>
      <c r="D13" s="26" t="s">
        <v>23</v>
      </c>
      <c r="E13" s="26">
        <v>1</v>
      </c>
      <c r="F13" s="27">
        <v>180000</v>
      </c>
      <c r="G13" s="27">
        <f t="shared" ref="G13:G23" si="0">E13*F13</f>
        <v>180000</v>
      </c>
      <c r="H13" s="28">
        <v>0</v>
      </c>
      <c r="I13" s="28">
        <f>E13*H13</f>
        <v>0</v>
      </c>
      <c r="J13" s="29">
        <v>160000</v>
      </c>
      <c r="K13" s="30">
        <v>160000</v>
      </c>
      <c r="L13" s="28">
        <v>170000</v>
      </c>
      <c r="M13" s="28">
        <f t="shared" ref="M13:M23" si="1">E13*L13</f>
        <v>170000</v>
      </c>
      <c r="N13" s="23" t="s">
        <v>16</v>
      </c>
      <c r="O13" s="31"/>
      <c r="P13" s="31"/>
    </row>
    <row r="14" spans="1:21" s="32" customFormat="1" ht="28.8" customHeight="1" x14ac:dyDescent="0.2">
      <c r="A14" s="23">
        <v>2</v>
      </c>
      <c r="B14" s="24" t="s">
        <v>24</v>
      </c>
      <c r="C14" s="25" t="s">
        <v>25</v>
      </c>
      <c r="D14" s="26" t="s">
        <v>26</v>
      </c>
      <c r="E14" s="26">
        <v>1</v>
      </c>
      <c r="F14" s="27">
        <v>800000</v>
      </c>
      <c r="G14" s="27">
        <f t="shared" si="0"/>
        <v>800000</v>
      </c>
      <c r="H14" s="28">
        <v>0</v>
      </c>
      <c r="I14" s="28">
        <f t="shared" ref="I14" si="2">E14*H14</f>
        <v>0</v>
      </c>
      <c r="J14" s="29">
        <v>750000</v>
      </c>
      <c r="K14" s="30">
        <v>750000</v>
      </c>
      <c r="L14" s="28">
        <v>800000</v>
      </c>
      <c r="M14" s="28">
        <f t="shared" si="1"/>
        <v>800000</v>
      </c>
      <c r="N14" s="23" t="s">
        <v>16</v>
      </c>
      <c r="O14" s="31"/>
      <c r="P14" s="31"/>
    </row>
    <row r="15" spans="1:21" s="32" customFormat="1" ht="30.6" x14ac:dyDescent="0.2">
      <c r="A15" s="23">
        <v>3</v>
      </c>
      <c r="B15" s="33" t="s">
        <v>27</v>
      </c>
      <c r="C15" s="34" t="s">
        <v>28</v>
      </c>
      <c r="D15" s="26" t="s">
        <v>23</v>
      </c>
      <c r="E15" s="26">
        <v>5</v>
      </c>
      <c r="F15" s="35">
        <v>115000</v>
      </c>
      <c r="G15" s="27">
        <f t="shared" si="0"/>
        <v>575000</v>
      </c>
      <c r="H15" s="28">
        <v>102000</v>
      </c>
      <c r="I15" s="28">
        <f>E15*H15</f>
        <v>510000</v>
      </c>
      <c r="J15" s="30">
        <v>0</v>
      </c>
      <c r="K15" s="30">
        <v>0</v>
      </c>
      <c r="L15" s="28">
        <v>110000</v>
      </c>
      <c r="M15" s="28">
        <f t="shared" si="1"/>
        <v>550000</v>
      </c>
      <c r="N15" s="23" t="s">
        <v>15</v>
      </c>
      <c r="O15" s="31"/>
      <c r="P15" s="31"/>
    </row>
    <row r="16" spans="1:21" s="32" customFormat="1" ht="19.8" customHeight="1" x14ac:dyDescent="0.2">
      <c r="A16" s="23">
        <v>4</v>
      </c>
      <c r="B16" s="33" t="s">
        <v>29</v>
      </c>
      <c r="C16" s="34" t="s">
        <v>30</v>
      </c>
      <c r="D16" s="26" t="s">
        <v>26</v>
      </c>
      <c r="E16" s="26">
        <v>1</v>
      </c>
      <c r="F16" s="35">
        <v>20000</v>
      </c>
      <c r="G16" s="27">
        <f t="shared" si="0"/>
        <v>20000</v>
      </c>
      <c r="H16" s="28">
        <v>0</v>
      </c>
      <c r="I16" s="28">
        <f>E16*H16</f>
        <v>0</v>
      </c>
      <c r="J16" s="30">
        <v>0</v>
      </c>
      <c r="K16" s="30">
        <v>0</v>
      </c>
      <c r="L16" s="28">
        <v>0</v>
      </c>
      <c r="M16" s="28">
        <f t="shared" si="1"/>
        <v>0</v>
      </c>
      <c r="N16" s="23" t="s">
        <v>31</v>
      </c>
      <c r="O16" s="31"/>
      <c r="P16" s="31"/>
    </row>
    <row r="17" spans="1:21" s="32" customFormat="1" ht="43.2" customHeight="1" x14ac:dyDescent="0.2">
      <c r="A17" s="23">
        <v>5</v>
      </c>
      <c r="B17" s="33" t="s">
        <v>32</v>
      </c>
      <c r="C17" s="34" t="s">
        <v>33</v>
      </c>
      <c r="D17" s="26" t="s">
        <v>23</v>
      </c>
      <c r="E17" s="26">
        <v>1</v>
      </c>
      <c r="F17" s="35">
        <v>3500000</v>
      </c>
      <c r="G17" s="27">
        <f t="shared" si="0"/>
        <v>3500000</v>
      </c>
      <c r="H17" s="28">
        <v>3400000</v>
      </c>
      <c r="I17" s="28">
        <f t="shared" ref="I17:I18" si="3">E17*H17</f>
        <v>3400000</v>
      </c>
      <c r="J17" s="30">
        <v>0</v>
      </c>
      <c r="K17" s="30">
        <v>0</v>
      </c>
      <c r="L17" s="28">
        <v>3500000</v>
      </c>
      <c r="M17" s="28">
        <f t="shared" si="1"/>
        <v>3500000</v>
      </c>
      <c r="N17" s="23" t="s">
        <v>15</v>
      </c>
      <c r="O17" s="31"/>
      <c r="P17" s="31"/>
    </row>
    <row r="18" spans="1:21" s="32" customFormat="1" ht="92.4" customHeight="1" x14ac:dyDescent="0.2">
      <c r="A18" s="23">
        <v>6</v>
      </c>
      <c r="B18" s="33" t="s">
        <v>34</v>
      </c>
      <c r="C18" s="36" t="s">
        <v>35</v>
      </c>
      <c r="D18" s="26" t="s">
        <v>26</v>
      </c>
      <c r="E18" s="26">
        <v>1</v>
      </c>
      <c r="F18" s="35">
        <v>1600000</v>
      </c>
      <c r="G18" s="27">
        <f t="shared" si="0"/>
        <v>1600000</v>
      </c>
      <c r="H18" s="28">
        <v>1500000</v>
      </c>
      <c r="I18" s="28">
        <f t="shared" si="3"/>
        <v>1500000</v>
      </c>
      <c r="J18" s="30">
        <v>0</v>
      </c>
      <c r="K18" s="30">
        <v>0</v>
      </c>
      <c r="L18" s="28">
        <v>1600000</v>
      </c>
      <c r="M18" s="28">
        <f t="shared" si="1"/>
        <v>1600000</v>
      </c>
      <c r="N18" s="23" t="s">
        <v>15</v>
      </c>
      <c r="O18" s="31"/>
      <c r="P18" s="31"/>
    </row>
    <row r="19" spans="1:21" s="32" customFormat="1" ht="22.2" customHeight="1" x14ac:dyDescent="0.2">
      <c r="A19" s="23">
        <v>7</v>
      </c>
      <c r="B19" s="33" t="s">
        <v>29</v>
      </c>
      <c r="C19" s="34" t="s">
        <v>36</v>
      </c>
      <c r="D19" s="26" t="s">
        <v>23</v>
      </c>
      <c r="E19" s="26">
        <v>1</v>
      </c>
      <c r="F19" s="35">
        <v>20000</v>
      </c>
      <c r="G19" s="27">
        <f t="shared" si="0"/>
        <v>20000</v>
      </c>
      <c r="H19" s="28">
        <v>0</v>
      </c>
      <c r="I19" s="28">
        <f>E19*H19</f>
        <v>0</v>
      </c>
      <c r="J19" s="30">
        <v>0</v>
      </c>
      <c r="K19" s="30">
        <v>0</v>
      </c>
      <c r="L19" s="28">
        <v>0</v>
      </c>
      <c r="M19" s="28">
        <f t="shared" si="1"/>
        <v>0</v>
      </c>
      <c r="N19" s="23" t="s">
        <v>31</v>
      </c>
      <c r="O19" s="31"/>
      <c r="P19" s="31"/>
    </row>
    <row r="20" spans="1:21" s="32" customFormat="1" ht="64.2" customHeight="1" x14ac:dyDescent="0.2">
      <c r="A20" s="23">
        <v>8</v>
      </c>
      <c r="B20" s="33" t="s">
        <v>37</v>
      </c>
      <c r="C20" s="37" t="s">
        <v>38</v>
      </c>
      <c r="D20" s="26" t="s">
        <v>23</v>
      </c>
      <c r="E20" s="26">
        <v>1</v>
      </c>
      <c r="F20" s="27">
        <v>240000</v>
      </c>
      <c r="G20" s="27">
        <f t="shared" si="0"/>
        <v>240000</v>
      </c>
      <c r="H20" s="28">
        <v>200000</v>
      </c>
      <c r="I20" s="28">
        <f t="shared" ref="I20:I23" si="4">E20*H20</f>
        <v>200000</v>
      </c>
      <c r="J20" s="30">
        <v>0</v>
      </c>
      <c r="K20" s="30">
        <v>0</v>
      </c>
      <c r="L20" s="28">
        <v>230000</v>
      </c>
      <c r="M20" s="28">
        <f t="shared" si="1"/>
        <v>230000</v>
      </c>
      <c r="N20" s="23" t="s">
        <v>15</v>
      </c>
      <c r="O20" s="31"/>
      <c r="P20" s="31"/>
    </row>
    <row r="21" spans="1:21" s="32" customFormat="1" ht="31.8" customHeight="1" x14ac:dyDescent="0.2">
      <c r="A21" s="23">
        <v>9</v>
      </c>
      <c r="B21" s="19" t="s">
        <v>39</v>
      </c>
      <c r="C21" s="24" t="s">
        <v>40</v>
      </c>
      <c r="D21" s="26" t="s">
        <v>23</v>
      </c>
      <c r="E21" s="26">
        <v>1</v>
      </c>
      <c r="F21" s="35">
        <v>700000</v>
      </c>
      <c r="G21" s="27">
        <f t="shared" si="0"/>
        <v>700000</v>
      </c>
      <c r="H21" s="28">
        <v>680000</v>
      </c>
      <c r="I21" s="28">
        <f t="shared" si="4"/>
        <v>680000</v>
      </c>
      <c r="J21" s="30">
        <v>0</v>
      </c>
      <c r="K21" s="30">
        <v>0</v>
      </c>
      <c r="L21" s="28">
        <v>700000</v>
      </c>
      <c r="M21" s="28">
        <f t="shared" si="1"/>
        <v>700000</v>
      </c>
      <c r="N21" s="23" t="s">
        <v>15</v>
      </c>
      <c r="O21" s="31"/>
      <c r="P21" s="31"/>
    </row>
    <row r="22" spans="1:21" s="32" customFormat="1" ht="27" customHeight="1" x14ac:dyDescent="0.2">
      <c r="A22" s="23">
        <v>10</v>
      </c>
      <c r="B22" s="24" t="s">
        <v>41</v>
      </c>
      <c r="C22" s="25" t="s">
        <v>42</v>
      </c>
      <c r="D22" s="26" t="s">
        <v>23</v>
      </c>
      <c r="E22" s="26">
        <v>1</v>
      </c>
      <c r="F22" s="27">
        <v>300000</v>
      </c>
      <c r="G22" s="27">
        <f t="shared" si="0"/>
        <v>300000</v>
      </c>
      <c r="H22" s="28">
        <v>280000</v>
      </c>
      <c r="I22" s="28">
        <f t="shared" si="4"/>
        <v>280000</v>
      </c>
      <c r="J22" s="30">
        <v>0</v>
      </c>
      <c r="K22" s="30">
        <v>0</v>
      </c>
      <c r="L22" s="28">
        <v>290000</v>
      </c>
      <c r="M22" s="28">
        <f t="shared" si="1"/>
        <v>290000</v>
      </c>
      <c r="N22" s="23" t="s">
        <v>15</v>
      </c>
      <c r="O22" s="31"/>
      <c r="P22" s="31"/>
    </row>
    <row r="23" spans="1:21" s="32" customFormat="1" ht="19.2" customHeight="1" x14ac:dyDescent="0.2">
      <c r="A23" s="23">
        <v>11</v>
      </c>
      <c r="B23" s="24" t="s">
        <v>43</v>
      </c>
      <c r="C23" s="24" t="s">
        <v>44</v>
      </c>
      <c r="D23" s="26" t="s">
        <v>23</v>
      </c>
      <c r="E23" s="26">
        <v>1</v>
      </c>
      <c r="F23" s="27">
        <v>190000</v>
      </c>
      <c r="G23" s="27">
        <f t="shared" si="0"/>
        <v>190000</v>
      </c>
      <c r="H23" s="28">
        <v>170000</v>
      </c>
      <c r="I23" s="28">
        <f t="shared" si="4"/>
        <v>170000</v>
      </c>
      <c r="J23" s="30">
        <v>0</v>
      </c>
      <c r="K23" s="30">
        <v>0</v>
      </c>
      <c r="L23" s="28">
        <v>185000</v>
      </c>
      <c r="M23" s="28">
        <f t="shared" si="1"/>
        <v>185000</v>
      </c>
      <c r="N23" s="23" t="s">
        <v>15</v>
      </c>
      <c r="O23" s="31"/>
      <c r="P23" s="31"/>
    </row>
    <row r="24" spans="1:21" s="46" customFormat="1" ht="17.399999999999999" customHeight="1" x14ac:dyDescent="0.2">
      <c r="A24" s="38"/>
      <c r="B24" s="39" t="s">
        <v>45</v>
      </c>
      <c r="C24" s="40"/>
      <c r="D24" s="40"/>
      <c r="E24" s="41"/>
      <c r="F24" s="42"/>
      <c r="G24" s="43">
        <f>SUM(G13:G23)</f>
        <v>8125000</v>
      </c>
      <c r="H24" s="43"/>
      <c r="I24" s="43">
        <f>SUM(I13:I23)</f>
        <v>6740000</v>
      </c>
      <c r="J24" s="43"/>
      <c r="K24" s="43">
        <f>SUM(K13:K23)</f>
        <v>910000</v>
      </c>
      <c r="L24" s="43"/>
      <c r="M24" s="43">
        <f>SUM(M13:M23)</f>
        <v>8025000</v>
      </c>
      <c r="N24" s="44"/>
      <c r="O24" s="45"/>
    </row>
    <row r="25" spans="1:21" s="20" customFormat="1" ht="17.399999999999999" customHeight="1" x14ac:dyDescent="0.25">
      <c r="A25" s="16"/>
      <c r="B25" s="16"/>
      <c r="C25" s="47"/>
      <c r="D25" s="19"/>
      <c r="E25" s="19"/>
      <c r="F25" s="19"/>
      <c r="G25" s="48"/>
      <c r="H25" s="19"/>
      <c r="I25" s="48"/>
      <c r="J25" s="49"/>
      <c r="K25" s="49"/>
      <c r="L25" s="49"/>
      <c r="M25" s="49"/>
      <c r="N25" s="31"/>
      <c r="O25" s="50"/>
      <c r="P25" s="47"/>
      <c r="Q25" s="47"/>
      <c r="R25" s="47"/>
      <c r="S25" s="19"/>
      <c r="T25" s="19"/>
      <c r="U25" s="19"/>
    </row>
    <row r="26" spans="1:21" s="46" customFormat="1" ht="17.399999999999999" customHeight="1" x14ac:dyDescent="0.2">
      <c r="A26" s="91" t="s">
        <v>46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1:21" s="20" customFormat="1" ht="17.399999999999999" customHeight="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1:21" s="54" customFormat="1" ht="48.6" customHeight="1" x14ac:dyDescent="0.3">
      <c r="A28" s="51" t="s">
        <v>47</v>
      </c>
      <c r="B28" s="51" t="s">
        <v>48</v>
      </c>
      <c r="C28" s="52" t="s">
        <v>49</v>
      </c>
      <c r="D28" s="88" t="s">
        <v>50</v>
      </c>
      <c r="E28" s="88"/>
      <c r="F28" s="88"/>
      <c r="G28" s="88" t="s">
        <v>51</v>
      </c>
      <c r="H28" s="88"/>
      <c r="I28" s="53"/>
      <c r="N28" s="55"/>
      <c r="O28" s="55"/>
      <c r="P28" s="55"/>
      <c r="Q28" s="55"/>
    </row>
    <row r="29" spans="1:21" s="62" customFormat="1" ht="22.8" customHeight="1" x14ac:dyDescent="0.25">
      <c r="A29" s="56">
        <v>1</v>
      </c>
      <c r="B29" s="57" t="str">
        <f>H11</f>
        <v>ТОО МК Интерна</v>
      </c>
      <c r="C29" s="58" t="s">
        <v>52</v>
      </c>
      <c r="D29" s="85">
        <f>I24</f>
        <v>6740000</v>
      </c>
      <c r="E29" s="85"/>
      <c r="F29" s="85"/>
      <c r="G29" s="85" t="s">
        <v>53</v>
      </c>
      <c r="H29" s="85"/>
      <c r="I29" s="59"/>
      <c r="J29" s="60"/>
      <c r="K29" s="60"/>
      <c r="L29" s="60"/>
      <c r="M29" s="60"/>
      <c r="N29" s="60"/>
      <c r="O29" s="60"/>
      <c r="P29" s="61"/>
      <c r="Q29" s="61"/>
    </row>
    <row r="30" spans="1:21" s="62" customFormat="1" ht="36.6" customHeight="1" x14ac:dyDescent="0.25">
      <c r="A30" s="56">
        <v>2</v>
      </c>
      <c r="B30" s="63" t="str">
        <f>J11</f>
        <v>ТОО Медицинский холдинг "Sintez KZ"</v>
      </c>
      <c r="C30" s="58" t="s">
        <v>54</v>
      </c>
      <c r="D30" s="85">
        <f>K24</f>
        <v>910000</v>
      </c>
      <c r="E30" s="85"/>
      <c r="F30" s="85"/>
      <c r="G30" s="85" t="s">
        <v>55</v>
      </c>
      <c r="H30" s="85"/>
      <c r="I30" s="59"/>
      <c r="J30" s="60"/>
      <c r="K30" s="60"/>
      <c r="L30" s="60"/>
      <c r="M30" s="60"/>
      <c r="N30" s="60"/>
      <c r="O30" s="60"/>
      <c r="P30" s="61"/>
      <c r="Q30" s="61"/>
    </row>
    <row r="31" spans="1:21" ht="21.6" customHeight="1" x14ac:dyDescent="0.25">
      <c r="A31" s="64"/>
      <c r="B31" s="64"/>
      <c r="C31" s="65"/>
      <c r="D31" s="65"/>
      <c r="E31" s="66"/>
      <c r="F31" s="16"/>
      <c r="G31" s="10"/>
      <c r="H31" s="10"/>
      <c r="I31" s="10"/>
      <c r="J31" s="12"/>
      <c r="K31" s="12"/>
      <c r="L31" s="12"/>
      <c r="M31" s="12"/>
      <c r="N31" s="12"/>
      <c r="O31" s="12"/>
      <c r="Q31" s="3"/>
      <c r="R31" s="3"/>
    </row>
    <row r="32" spans="1:21" ht="17.399999999999999" customHeight="1" x14ac:dyDescent="0.25">
      <c r="A32" s="67" t="s">
        <v>56</v>
      </c>
      <c r="B32" s="64"/>
      <c r="C32" s="65"/>
      <c r="D32" s="65"/>
      <c r="E32" s="66"/>
      <c r="F32" s="16"/>
      <c r="G32" s="10"/>
      <c r="H32" s="10"/>
      <c r="I32" s="10"/>
      <c r="J32" s="12"/>
      <c r="K32" s="12"/>
      <c r="L32" s="12"/>
      <c r="M32" s="12"/>
      <c r="N32" s="12"/>
      <c r="O32" s="12"/>
      <c r="Q32" s="3"/>
      <c r="R32" s="3"/>
    </row>
    <row r="33" spans="1:17" s="54" customFormat="1" ht="34.799999999999997" customHeight="1" x14ac:dyDescent="0.3">
      <c r="A33" s="51" t="s">
        <v>47</v>
      </c>
      <c r="B33" s="51" t="s">
        <v>57</v>
      </c>
      <c r="C33" s="52" t="s">
        <v>58</v>
      </c>
      <c r="D33" s="88" t="s">
        <v>50</v>
      </c>
      <c r="E33" s="88"/>
      <c r="F33" s="88"/>
      <c r="G33" s="88" t="s">
        <v>51</v>
      </c>
      <c r="H33" s="88"/>
      <c r="I33" s="53"/>
      <c r="N33" s="55"/>
      <c r="O33" s="55"/>
      <c r="P33" s="55"/>
      <c r="Q33" s="55"/>
    </row>
    <row r="34" spans="1:17" s="62" customFormat="1" ht="32.4" customHeight="1" x14ac:dyDescent="0.25">
      <c r="A34" s="56">
        <v>1</v>
      </c>
      <c r="B34" s="57" t="str">
        <f>L11</f>
        <v>ТОО "Elarum Group"</v>
      </c>
      <c r="C34" s="58" t="s">
        <v>59</v>
      </c>
      <c r="D34" s="85">
        <f>M24</f>
        <v>8025000</v>
      </c>
      <c r="E34" s="85"/>
      <c r="F34" s="85"/>
      <c r="G34" s="85" t="s">
        <v>60</v>
      </c>
      <c r="H34" s="85"/>
      <c r="I34" s="59"/>
      <c r="J34" s="60"/>
      <c r="K34" s="60"/>
      <c r="L34" s="60"/>
      <c r="M34" s="60"/>
      <c r="N34" s="60"/>
      <c r="O34" s="60"/>
      <c r="P34" s="61"/>
      <c r="Q34" s="61"/>
    </row>
    <row r="35" spans="1:17" ht="17.399999999999999" customHeight="1" x14ac:dyDescent="0.25">
      <c r="A35" s="3" t="s">
        <v>61</v>
      </c>
    </row>
    <row r="36" spans="1:17" ht="17.399999999999999" customHeight="1" x14ac:dyDescent="0.25"/>
    <row r="37" spans="1:17" ht="30.6" hidden="1" customHeight="1" x14ac:dyDescent="0.25">
      <c r="B37" s="3" t="s">
        <v>69</v>
      </c>
    </row>
    <row r="38" spans="1:17" ht="39" hidden="1" customHeight="1" x14ac:dyDescent="0.25">
      <c r="B38" s="3" t="s">
        <v>62</v>
      </c>
      <c r="C38" s="72" t="s">
        <v>63</v>
      </c>
    </row>
    <row r="39" spans="1:17" ht="44.4" hidden="1" customHeight="1" x14ac:dyDescent="0.25">
      <c r="B39" s="3" t="s">
        <v>64</v>
      </c>
      <c r="C39" s="72" t="s">
        <v>65</v>
      </c>
    </row>
    <row r="40" spans="1:17" ht="36.6" hidden="1" customHeight="1" x14ac:dyDescent="0.25">
      <c r="B40" s="3" t="s">
        <v>66</v>
      </c>
      <c r="C40" s="12" t="s">
        <v>70</v>
      </c>
    </row>
    <row r="41" spans="1:17" ht="40.799999999999997" hidden="1" customHeight="1" x14ac:dyDescent="0.25">
      <c r="B41" s="3" t="s">
        <v>67</v>
      </c>
      <c r="C41" s="12" t="s">
        <v>71</v>
      </c>
    </row>
    <row r="42" spans="1:17" ht="17.399999999999999" customHeight="1" x14ac:dyDescent="0.25">
      <c r="I42" s="68"/>
    </row>
    <row r="43" spans="1:17" x14ac:dyDescent="0.25">
      <c r="I43" s="69"/>
    </row>
  </sheetData>
  <mergeCells count="30">
    <mergeCell ref="D34:F34"/>
    <mergeCell ref="G34:H34"/>
    <mergeCell ref="A1:N1"/>
    <mergeCell ref="A2:N2"/>
    <mergeCell ref="D29:F29"/>
    <mergeCell ref="G29:H29"/>
    <mergeCell ref="D30:F30"/>
    <mergeCell ref="G30:H30"/>
    <mergeCell ref="D33:F33"/>
    <mergeCell ref="G33:H33"/>
    <mergeCell ref="H11:I11"/>
    <mergeCell ref="J11:K11"/>
    <mergeCell ref="L11:M11"/>
    <mergeCell ref="A26:U27"/>
    <mergeCell ref="D28:F28"/>
    <mergeCell ref="G28:H28"/>
    <mergeCell ref="A8:N8"/>
    <mergeCell ref="S8:U8"/>
    <mergeCell ref="A10:A12"/>
    <mergeCell ref="B10:B12"/>
    <mergeCell ref="C10:C12"/>
    <mergeCell ref="D10:D12"/>
    <mergeCell ref="E10:G11"/>
    <mergeCell ref="H10:M10"/>
    <mergeCell ref="N10:N12"/>
    <mergeCell ref="A3:D3"/>
    <mergeCell ref="A4:N4"/>
    <mergeCell ref="A5:D5"/>
    <mergeCell ref="A6:D6"/>
    <mergeCell ref="A7:H7"/>
  </mergeCells>
  <pageMargins left="0.39370078740157483" right="0.15748031496062992" top="0.23622047244094491" bottom="0.19685039370078741" header="0.11811023622047245" footer="0.15748031496062992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ЗЦП</vt:lpstr>
      <vt:lpstr>'Протокол итогов ЗЦП'!Область_печати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gp8</dc:creator>
  <cp:lastModifiedBy>gp8</cp:lastModifiedBy>
  <cp:lastPrinted>2018-04-16T11:39:22Z</cp:lastPrinted>
  <dcterms:created xsi:type="dcterms:W3CDTF">2018-04-16T11:35:00Z</dcterms:created>
  <dcterms:modified xsi:type="dcterms:W3CDTF">2018-04-11T10:30:55Z</dcterms:modified>
</cp:coreProperties>
</file>